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E:\Frequently Used\Systems Pricing 8-2015\Dealer Files\"/>
    </mc:Choice>
  </mc:AlternateContent>
  <bookViews>
    <workbookView xWindow="0" yWindow="0" windowWidth="15105" windowHeight="11580" firstSheet="2" activeTab="5"/>
  </bookViews>
  <sheets>
    <sheet name="Cover" sheetId="1" r:id="rId1"/>
    <sheet name="Notes" sheetId="2" r:id="rId2"/>
    <sheet name="Legal Notice" sheetId="3" r:id="rId3"/>
    <sheet name="Release Notes" sheetId="7" r:id="rId4"/>
    <sheet name="Product Info" sheetId="4" r:id="rId5"/>
    <sheet name="Verint Price Book 06-01-2017" sheetId="5" r:id="rId6"/>
    <sheet name="Warranty Card" sheetId="6" r:id="rId7"/>
  </sheets>
  <definedNames>
    <definedName name="Edge_Devices">'Verint Price Book 06-01-2017'!$A$272</definedName>
    <definedName name="EdgeVR">'Verint Price Book 06-01-2017'!$A$12</definedName>
    <definedName name="IP_Cameras">'Verint Price Book 06-01-2017'!$A$174</definedName>
    <definedName name="Maintenance">'Verint Price Book 06-01-2017'!$A$288</definedName>
    <definedName name="Software">'Verint Price Book 06-01-2017'!$A$143</definedName>
    <definedName name="Top">'Verint Price Book 06-01-2017'!$A$1</definedName>
    <definedName name="Top_cell">'Verint Price Book 06-01-2017'!$A$5</definedName>
  </definedNames>
  <calcPr calcId="171027"/>
</workbook>
</file>

<file path=xl/calcChain.xml><?xml version="1.0" encoding="utf-8"?>
<calcChain xmlns="http://schemas.openxmlformats.org/spreadsheetml/2006/main">
  <c r="F253" i="5" l="1"/>
  <c r="F234" i="5" l="1"/>
  <c r="F232" i="5"/>
  <c r="F231" i="5"/>
  <c r="F230" i="5"/>
  <c r="F239" i="5"/>
  <c r="F238" i="5"/>
  <c r="F237" i="5"/>
  <c r="F236" i="5"/>
  <c r="F235" i="5"/>
  <c r="F64" i="5" l="1"/>
  <c r="F63" i="5"/>
  <c r="F62" i="5"/>
  <c r="F59" i="5" l="1"/>
  <c r="F58" i="5"/>
  <c r="F57" i="5"/>
  <c r="F56" i="5"/>
  <c r="F55" i="5"/>
  <c r="F53" i="5"/>
  <c r="F52" i="5"/>
  <c r="F51" i="5"/>
  <c r="F50" i="5"/>
  <c r="F252" i="5" l="1"/>
  <c r="F250" i="5"/>
  <c r="F249" i="5"/>
  <c r="F248" i="5"/>
  <c r="F247" i="5"/>
  <c r="F246" i="5"/>
  <c r="F245" i="5"/>
  <c r="F244" i="5"/>
  <c r="F243" i="5"/>
  <c r="F242" i="5"/>
  <c r="F241" i="5"/>
  <c r="F294" i="5" l="1"/>
  <c r="F292" i="5"/>
  <c r="F291" i="5"/>
  <c r="F287" i="5" l="1"/>
  <c r="F286" i="5"/>
  <c r="F285" i="5"/>
  <c r="F283" i="5"/>
  <c r="F282" i="5"/>
  <c r="F281" i="5"/>
  <c r="F280" i="5"/>
  <c r="F279" i="5"/>
  <c r="F278" i="5"/>
  <c r="F276" i="5"/>
  <c r="F275" i="5"/>
  <c r="F256" i="5"/>
  <c r="F255" i="5"/>
  <c r="F271" i="5"/>
  <c r="F270" i="5"/>
  <c r="F269" i="5"/>
  <c r="F268" i="5"/>
  <c r="F267" i="5"/>
  <c r="F266" i="5"/>
  <c r="F265" i="5"/>
  <c r="F264" i="5"/>
  <c r="F263" i="5"/>
  <c r="F262" i="5"/>
  <c r="F261" i="5"/>
  <c r="F260" i="5"/>
  <c r="F259" i="5"/>
  <c r="F258" i="5"/>
  <c r="F228" i="5"/>
  <c r="F227" i="5"/>
  <c r="F226" i="5"/>
  <c r="F225" i="5"/>
  <c r="F224" i="5"/>
  <c r="F223" i="5"/>
  <c r="F222" i="5"/>
  <c r="F221" i="5"/>
  <c r="F213" i="5"/>
  <c r="F219" i="5"/>
  <c r="F218" i="5"/>
  <c r="F217" i="5"/>
  <c r="F220" i="5"/>
  <c r="F216" i="5"/>
  <c r="F215" i="5"/>
  <c r="F211" i="5"/>
  <c r="F210" i="5"/>
  <c r="F191" i="5"/>
  <c r="F190" i="5"/>
  <c r="F189" i="5"/>
  <c r="F188" i="5"/>
  <c r="F208" i="5"/>
  <c r="F207" i="5"/>
  <c r="F206" i="5"/>
  <c r="F205" i="5"/>
  <c r="F204" i="5"/>
  <c r="F203" i="5"/>
  <c r="F202" i="5"/>
  <c r="F201" i="5"/>
  <c r="F200" i="5"/>
  <c r="F199" i="5"/>
  <c r="F198" i="5"/>
  <c r="F197" i="5"/>
  <c r="F196" i="5"/>
  <c r="F195" i="5"/>
  <c r="F194" i="5"/>
  <c r="F193" i="5"/>
  <c r="F192" i="5"/>
  <c r="F187" i="5"/>
  <c r="F178" i="5"/>
  <c r="F177" i="5"/>
  <c r="F185" i="5"/>
  <c r="F184" i="5"/>
  <c r="F183" i="5"/>
  <c r="F182" i="5"/>
  <c r="F181" i="5"/>
  <c r="F180" i="5"/>
  <c r="F179" i="5"/>
  <c r="F170" i="5"/>
  <c r="F169" i="5"/>
  <c r="F168" i="5"/>
  <c r="F167" i="5"/>
  <c r="F166" i="5"/>
  <c r="F165" i="5"/>
  <c r="F164" i="5"/>
  <c r="F147" i="5"/>
  <c r="F158" i="5"/>
  <c r="F157" i="5"/>
  <c r="F156" i="5"/>
  <c r="F155" i="5"/>
  <c r="F154" i="5"/>
  <c r="F153" i="5"/>
  <c r="F148" i="5"/>
  <c r="F152" i="5"/>
  <c r="F151" i="5"/>
  <c r="F150" i="5"/>
  <c r="F149" i="5"/>
  <c r="F146" i="5"/>
  <c r="F159" i="5"/>
  <c r="F41" i="5"/>
  <c r="F40" i="5"/>
  <c r="F39" i="5"/>
  <c r="F38" i="5"/>
  <c r="F37" i="5"/>
  <c r="F36" i="5"/>
  <c r="F47" i="5"/>
  <c r="F46" i="5"/>
  <c r="F45" i="5"/>
  <c r="F44" i="5"/>
  <c r="F43" i="5"/>
  <c r="F42" i="5"/>
  <c r="F34" i="5"/>
  <c r="F33" i="5"/>
  <c r="F32" i="5"/>
  <c r="F31" i="5"/>
  <c r="F30" i="5"/>
  <c r="F29" i="5"/>
  <c r="F28" i="5"/>
  <c r="F27" i="5"/>
  <c r="F26" i="5"/>
  <c r="F25" i="5"/>
  <c r="F23" i="5"/>
  <c r="F22" i="5"/>
  <c r="F21" i="5"/>
  <c r="F20" i="5"/>
  <c r="F19" i="5"/>
  <c r="F18" i="5"/>
  <c r="F17" i="5"/>
  <c r="F16" i="5"/>
  <c r="F15" i="5"/>
  <c r="F14" i="5"/>
  <c r="F85" i="5"/>
  <c r="F84" i="5"/>
  <c r="F83" i="5"/>
  <c r="F82" i="5"/>
  <c r="F93" i="5"/>
  <c r="F91" i="5"/>
  <c r="F92" i="5"/>
  <c r="F90" i="5"/>
  <c r="F88" i="5"/>
  <c r="F89" i="5"/>
  <c r="F87" i="5"/>
  <c r="F86" i="5"/>
  <c r="F78" i="5"/>
  <c r="F77" i="5"/>
  <c r="F76" i="5"/>
  <c r="F75" i="5"/>
  <c r="F80" i="5"/>
  <c r="F79" i="5"/>
  <c r="F66" i="5"/>
  <c r="F65" i="5"/>
  <c r="F61" i="5"/>
  <c r="F73" i="5"/>
  <c r="F71" i="5"/>
  <c r="F72" i="5"/>
  <c r="F69" i="5"/>
  <c r="F70" i="5"/>
  <c r="F68" i="5"/>
  <c r="F67" i="5"/>
  <c r="F135" i="5"/>
  <c r="F134" i="5"/>
  <c r="F133" i="5"/>
  <c r="F132" i="5"/>
  <c r="F131" i="5"/>
  <c r="F130" i="5"/>
  <c r="F129" i="5"/>
  <c r="F128" i="5"/>
  <c r="F127" i="5"/>
  <c r="F126" i="5"/>
  <c r="F125" i="5"/>
  <c r="F124" i="5"/>
  <c r="F123" i="5"/>
  <c r="F142" i="5"/>
  <c r="F141" i="5"/>
  <c r="F140" i="5"/>
  <c r="F139" i="5"/>
  <c r="F138" i="5"/>
  <c r="F137" i="5"/>
  <c r="F136" i="5"/>
  <c r="F112" i="5"/>
  <c r="F121" i="5"/>
  <c r="F120" i="5"/>
  <c r="F116" i="5"/>
  <c r="F115" i="5"/>
  <c r="F114" i="5"/>
  <c r="F113" i="5"/>
  <c r="F119" i="5"/>
  <c r="F118" i="5"/>
  <c r="F117" i="5"/>
  <c r="F111" i="5"/>
  <c r="F110" i="5"/>
  <c r="F109" i="5"/>
  <c r="F108" i="5"/>
  <c r="F106" i="5"/>
  <c r="F105" i="5"/>
  <c r="F104" i="5"/>
  <c r="F103" i="5"/>
  <c r="F102" i="5"/>
  <c r="F101" i="5"/>
  <c r="F100" i="5"/>
  <c r="F99" i="5"/>
  <c r="F98" i="5"/>
  <c r="F96" i="5"/>
  <c r="F95" i="5"/>
  <c r="F97" i="5"/>
  <c r="F48" i="5"/>
</calcChain>
</file>

<file path=xl/sharedStrings.xml><?xml version="1.0" encoding="utf-8"?>
<sst xmlns="http://schemas.openxmlformats.org/spreadsheetml/2006/main" count="1389" uniqueCount="873">
  <si>
    <t>Verint / Banking &amp; Retail Solutions</t>
  </si>
  <si>
    <t>Revision:</t>
  </si>
  <si>
    <t>Abstract</t>
  </si>
  <si>
    <t>This is the Verint Portfolio Price Book related to Banking &amp; Retail Solutions Business line</t>
  </si>
  <si>
    <t xml:space="preserve">It details the following information: part numbers, descriptions, prices and warranties.            </t>
  </si>
  <si>
    <t>Information</t>
  </si>
  <si>
    <t>Notes</t>
  </si>
  <si>
    <t>The following prices do not include applicable taxes, shipping and handling charges.</t>
  </si>
  <si>
    <t>Features, warranties and prices listed in this document are subject to change without notice.</t>
  </si>
  <si>
    <t>Please contact Verint for current product features, specifications, and prices.</t>
  </si>
  <si>
    <t>About Verint Banking &amp; Retail Solutions</t>
  </si>
  <si>
    <t>Verint® Banking &amp; Retail Solutions™ is the leading global provider of networked video solutions that</t>
  </si>
  <si>
    <t xml:space="preserve">enhance the security of people, property and assets. Verint’s award-winning portfolio includes </t>
  </si>
  <si>
    <t xml:space="preserve">video management software, integrated analytics, encoders and IP cameras, and intelligent DVRs for use </t>
  </si>
  <si>
    <t xml:space="preserve">in a variety of vertical market environments. Open, standards based and IT friendly, Verint solutions help </t>
  </si>
  <si>
    <t xml:space="preserve">organizations leverage their existing video investments and place IP video within the reach of virtually </t>
  </si>
  <si>
    <t>every organization.</t>
  </si>
  <si>
    <t>About Verint Systems</t>
  </si>
  <si>
    <t xml:space="preserve">Verint® Systems Inc. is a leading provider of Actionable Intelligence® solutions for an optimized enterprise </t>
  </si>
  <si>
    <t xml:space="preserve">and a safer world. More than 10,000 organizations in over 150 countries rely on Verint solutions to </t>
  </si>
  <si>
    <t xml:space="preserve">perform more effectively, build competitive advantage, and enhance the security of people, facilities, and </t>
  </si>
  <si>
    <t xml:space="preserve">infrastructure. </t>
  </si>
  <si>
    <t>© 2017 Verint Systems Inc. All Rights Reserved Worldwide.</t>
  </si>
  <si>
    <t>Confidential and Proprietary Information of Verint Systems Inc.</t>
  </si>
  <si>
    <t xml:space="preserve">All materials (regardless of form and including, without limitation, software applications, documentation, </t>
  </si>
  <si>
    <t xml:space="preserve">and any other information relating to Verint Systems, its products or services) are the exclusive property </t>
  </si>
  <si>
    <t xml:space="preserve">of Verint Systems Inc. Only expressly authorized individuals under obligations of confidentiality are </t>
  </si>
  <si>
    <t xml:space="preserve">permitted  to review materials in this document. By reviewing these materials, you agree to not disclose </t>
  </si>
  <si>
    <t xml:space="preserve">these materials to any third party unless expressly authorized by Verint Systems, and to protect the </t>
  </si>
  <si>
    <t xml:space="preserve">materials as confidential and trade secret information. Any unauthorized review, retransmission, </t>
  </si>
  <si>
    <t xml:space="preserve">dissemination or other use of these materials is strictly prohibited. If you are not authorized to review </t>
  </si>
  <si>
    <t xml:space="preserve">these materials, please return these materials (and any copies) from where they were obtained. </t>
  </si>
  <si>
    <t xml:space="preserve">All materials found herein are provided “AS IS” and without warranty of any kind. </t>
  </si>
  <si>
    <t xml:space="preserve">The Verint Systems Inc. products are protected by one or more of the following U.S., European or </t>
  </si>
  <si>
    <t xml:space="preserve">International Patents: USPN 5,659,768; USPN 5,689,442; USPN 5,790,798; USPN 6,278,978; </t>
  </si>
  <si>
    <t xml:space="preserve">USPN 6,370,574; USPN 6,404,857; USPN 6,510,220; USPN 6,724,887; USPN 6,751,297; USPN 6,757,361; </t>
  </si>
  <si>
    <t xml:space="preserve">USPN 6,782,093; USPN 6,952,732; USPN 6,959,078; USPN 6,959,405;  USPN 7,047,296; USPN 7,149,788; </t>
  </si>
  <si>
    <t xml:space="preserve">USPN 7,155,399; USPN 7,203,285; USPN 7,216,162; USPN 7,219,138; USPN 7,254,546; USPN 7,281,173; </t>
  </si>
  <si>
    <t>USPN 7,284,049; USPN 7,325,190; USPN 7,424,715; USPN 7,466,816; USPN 7,478,051; USPN RE40,634;</t>
  </si>
  <si>
    <t xml:space="preserve">and other provisional rights from one or more of the following Published US Patent Applications: </t>
  </si>
  <si>
    <t xml:space="preserve">US 11/394,408; US 11/771,499; US 11/396,514; US 11/772,440; US 11/565,943; US 11/565,946; </t>
  </si>
  <si>
    <t xml:space="preserve">US 11/565,948; US 11/540,739; US 11/540,086; US 11/541,313; US 11/541,252; US 11/540,282; </t>
  </si>
  <si>
    <t xml:space="preserve">US 11/529,947; US 11/540,785; US 11/540,736; US 11/540,904; US 11/540,353; US 11/608,340; </t>
  </si>
  <si>
    <t xml:space="preserve">US 11/608,350; US 11/608,358; US 11/567,808; US 11/692,983; US 11/693,933; US 11/693,923; </t>
  </si>
  <si>
    <t xml:space="preserve">US 11/693,828; US 11/567,852; US 11/608,440; US 12/015,621; US 11/540,322; US 11/924,201; </t>
  </si>
  <si>
    <t xml:space="preserve">US 11/616,490; US 11/621,134; US 11/752,458; US 11/712,933; US 11/824,980; US 11/729,185; </t>
  </si>
  <si>
    <t xml:space="preserve">US 11/804,748; US 11/831,260; US 11/395,992; US 11/359,319; US 11/359,195; US 11/359,357; </t>
  </si>
  <si>
    <t xml:space="preserve">US 10/832,509; US 11/742,733; US 11/831,257; US 11/831,250; US 11/691,530; US 11/479,267; </t>
  </si>
  <si>
    <t xml:space="preserve">US 11/529,942; US 11/768,349; US 11/540,281; US 10/633,357; US 11/693,899; US 11/479,056; </t>
  </si>
  <si>
    <t xml:space="preserve">US 11/529,132; US 11/540,320; US 11/037,604; US 11/529,842; US 11/540,171; US 11/478,714; </t>
  </si>
  <si>
    <t xml:space="preserve">US 11/529,946; US 11/868,656; US 11/776,659; US 11/090,638; US 11/410,004; US 10/771,315; </t>
  </si>
  <si>
    <t xml:space="preserve">US 10/771,409; US 11/540,900; US 11/528,267; US 12/118,781; </t>
  </si>
  <si>
    <t>and other U.S. and International Patents and Patents Pending.</t>
  </si>
  <si>
    <t xml:space="preserve">VERINT, the VERINT logo, ACTIONABLE INTELLIGENCE, POWERING ACTIONABLE INTELLIGENCE, </t>
  </si>
  <si>
    <t xml:space="preserve">WITNESS ACTIONABLE SOLUTIONS, STAR-GATE, RELIANT, VANTAGE, X-TRACT, NEXTIVA, </t>
  </si>
  <si>
    <t xml:space="preserve">EDGEVR, ULTRA, AUDIOLOG, WITNESS, the WITNESS logo, IMPACT 360, the IMPACT 360 logo, </t>
  </si>
  <si>
    <t xml:space="preserve">IMPROVE EVERYTHING, EQUALITY, CONTACTSTORE, and CLICK2STAFF are trademarks or registered </t>
  </si>
  <si>
    <t xml:space="preserve">trademarks of Verint Systems Inc. or its subsidiaries. Other trademarks mentioned are the property of their </t>
  </si>
  <si>
    <t>respective owners.</t>
  </si>
  <si>
    <t>Product Information</t>
  </si>
  <si>
    <t xml:space="preserve">The Verint Banking &amp; Retail Solutions portfolio includes 5 major product lines, which are: </t>
  </si>
  <si>
    <t>2) Verint Edge VMS - Vid-Center / Op-Center</t>
  </si>
  <si>
    <t>3) Verint IP Cameras/Domes/IP PTZ/Megapixel</t>
  </si>
  <si>
    <t>4) Verint Intelligent Edge Devices (Encoders &amp; Decoders)</t>
  </si>
  <si>
    <t>5) Maintenance and Professional Services</t>
  </si>
  <si>
    <t>For additional information on selecting and configuring hardware and software for specific applications,</t>
  </si>
  <si>
    <t>please contact your local Verint representative, or visit our Web site:</t>
  </si>
  <si>
    <t>Find Training details at:</t>
  </si>
  <si>
    <t>http://www.verint.com/vistraining</t>
  </si>
  <si>
    <t>Warranty Information</t>
  </si>
  <si>
    <t>For all Warranty information, please refer to the Verint WARRANTY CARD (Attached to Price Book)</t>
  </si>
  <si>
    <t>Contact your Sales Representative for more information</t>
  </si>
  <si>
    <t>Verint Software Maintenance and Professional Services</t>
  </si>
  <si>
    <t>Find Software maintenance details at:</t>
  </si>
  <si>
    <t>http://www.Verint.com/misc/VISsupport-Americas.pdf</t>
  </si>
  <si>
    <t>Definition of UOM (Unit Of Measure)</t>
  </si>
  <si>
    <r>
      <rPr>
        <b/>
        <sz val="11"/>
        <color theme="1"/>
        <rFont val="Calibri"/>
        <family val="2"/>
      </rPr>
      <t>Camera:</t>
    </r>
    <r>
      <rPr>
        <sz val="11"/>
        <color theme="1"/>
        <rFont val="Calibri"/>
        <family val="2"/>
      </rPr>
      <t xml:space="preserve">  Any single video input source that can be viewed, recorded, and/or analyzed within the Software.</t>
    </r>
  </si>
  <si>
    <r>
      <rPr>
        <b/>
        <sz val="11"/>
        <color theme="1"/>
        <rFont val="Calibri"/>
        <family val="2"/>
      </rPr>
      <t>Client:</t>
    </r>
    <r>
      <rPr>
        <sz val="11"/>
        <color theme="1"/>
        <rFont val="Calibri"/>
        <family val="2"/>
      </rPr>
      <t xml:space="preserve">    A workstation on which the Software is licensed to be accessed and used.  A Client License is personal to the specific workstation, and is not licensed on a concurrent use basis.</t>
    </r>
  </si>
  <si>
    <r>
      <rPr>
        <b/>
        <sz val="11"/>
        <color theme="1"/>
        <rFont val="Calibri"/>
        <family val="2"/>
      </rPr>
      <t>Unlimited:</t>
    </r>
    <r>
      <rPr>
        <sz val="11"/>
        <color theme="1"/>
        <rFont val="Calibri"/>
        <family val="2"/>
      </rPr>
      <t xml:space="preserve">  All physical location(s) owned and operated by Customer for Customer's internal business purpose at which the Software and/or Program is licensed to be installed and used, without limitation on the number of copies or number of users for those physical locations.</t>
    </r>
  </si>
  <si>
    <r>
      <rPr>
        <b/>
        <sz val="11"/>
        <color theme="1"/>
        <rFont val="Calibri"/>
        <family val="2"/>
      </rPr>
      <t>Monitored Device:</t>
    </r>
    <r>
      <rPr>
        <sz val="11"/>
        <color theme="1"/>
        <rFont val="Calibri"/>
        <family val="2"/>
      </rPr>
      <t xml:space="preserve">  Any single input source that can be displayed, viewed, and/or analyzed within the Software and from which data is received and/or stored.</t>
    </r>
  </si>
  <si>
    <r>
      <rPr>
        <b/>
        <sz val="11"/>
        <color theme="1"/>
        <rFont val="Calibri"/>
        <family val="2"/>
      </rPr>
      <t>Server:</t>
    </r>
    <r>
      <rPr>
        <sz val="11"/>
        <color theme="1"/>
        <rFont val="Calibri"/>
        <family val="2"/>
      </rPr>
      <t xml:space="preserve">  A physical or virtual computer server upon which one instance of the Software and/or Product is licensed to be installed and used.</t>
    </r>
  </si>
  <si>
    <r>
      <rPr>
        <b/>
        <sz val="11"/>
        <color theme="1"/>
        <rFont val="Calibri"/>
        <family val="2"/>
      </rPr>
      <t>Bundle:</t>
    </r>
    <r>
      <rPr>
        <sz val="11"/>
        <color theme="1"/>
        <rFont val="Calibri"/>
        <family val="2"/>
      </rPr>
      <t xml:space="preserve">  "Bundle" consists of the licenses set forth in the Product Description</t>
    </r>
  </si>
  <si>
    <r>
      <rPr>
        <b/>
        <sz val="11"/>
        <color theme="1"/>
        <rFont val="Calibri"/>
        <family val="2"/>
      </rPr>
      <t>Named User:</t>
    </r>
    <r>
      <rPr>
        <sz val="11"/>
        <color theme="1"/>
        <rFont val="Calibri"/>
        <family val="2"/>
      </rPr>
      <t xml:space="preserve"> "Named User" means any person whose identification is recorded for use by the Software and/or Program for any purpose.  A Named User license is personal to the individual to which the license is assigned and may not be used by any other individual.</t>
    </r>
  </si>
  <si>
    <r>
      <rPr>
        <b/>
        <sz val="11"/>
        <color theme="1"/>
        <rFont val="Calibri"/>
        <family val="2"/>
      </rPr>
      <t>Site:</t>
    </r>
    <r>
      <rPr>
        <sz val="11"/>
        <color theme="1"/>
        <rFont val="Calibri"/>
        <family val="2"/>
      </rPr>
      <t xml:space="preserve"> The physical location(s) specified on a purchase order or agreement at which the Software and/or Program is licensed to be installed and used, without limitation on the number of copies or number of users for that physical location.</t>
    </r>
  </si>
  <si>
    <t>Part Number</t>
  </si>
  <si>
    <t>Description</t>
  </si>
  <si>
    <t>Warranty</t>
  </si>
  <si>
    <t>Item number</t>
  </si>
  <si>
    <t>List</t>
  </si>
  <si>
    <t>Dealer Cost</t>
  </si>
  <si>
    <t>UOM</t>
  </si>
  <si>
    <t>Discount rate per your re-seller agreement</t>
  </si>
  <si>
    <t>Note: The discount rate does not apply to all items</t>
  </si>
  <si>
    <t>Verint Edge VMS - Vid-Center / Op-Center</t>
  </si>
  <si>
    <t>Verint IP Cameras/Domes/IP PTZ/Megapixel</t>
  </si>
  <si>
    <t>Verint Intelligent Edge Devices (Encoders &amp; Decoders)</t>
  </si>
  <si>
    <t>Maintenance and Professional Services</t>
  </si>
  <si>
    <t>EdgeVR - Field Upgrade Licenses</t>
  </si>
  <si>
    <t>E40-ADD-CAM</t>
  </si>
  <si>
    <t>16-900-0819</t>
  </si>
  <si>
    <t>Camera</t>
  </si>
  <si>
    <t>16-900-0690</t>
  </si>
  <si>
    <t>Server</t>
  </si>
  <si>
    <t>EVR-3RDCAM-1</t>
  </si>
  <si>
    <t>70-300-5092</t>
  </si>
  <si>
    <t>EVR-CAM-8</t>
  </si>
  <si>
    <t>16-900-0850</t>
  </si>
  <si>
    <t>EVR-DRIVE-ERASER</t>
  </si>
  <si>
    <t>16-900-0778</t>
  </si>
  <si>
    <t>EVR-FACE</t>
  </si>
  <si>
    <t>16-900-0643</t>
  </si>
  <si>
    <t>EVR-FACE-2</t>
  </si>
  <si>
    <t>16-900-0793</t>
  </si>
  <si>
    <t>EVR-LIC-DMP</t>
  </si>
  <si>
    <t>16-900-0525</t>
  </si>
  <si>
    <t>EVR-LIC-EXTSTOR</t>
  </si>
  <si>
    <t xml:space="preserve"> 16-900-0586  </t>
  </si>
  <si>
    <t>EVR-LIC-PACOM</t>
  </si>
  <si>
    <t>16-900-0562</t>
  </si>
  <si>
    <t>EVR-LIC-SEARCH</t>
  </si>
  <si>
    <t>16-900-0823</t>
  </si>
  <si>
    <t>EVR-SA6-E600</t>
  </si>
  <si>
    <t>14-170-4180</t>
  </si>
  <si>
    <t>EVR-SW-INT-LIC</t>
  </si>
  <si>
    <t>16-900-0853</t>
  </si>
  <si>
    <t>EdgeVR - Options</t>
  </si>
  <si>
    <t>E300-WM</t>
  </si>
  <si>
    <t>4U Wall Mount Kit for EdgeVR 200/200A/300 . This kit fits with the  rack mount brackets supplied with each EdgeVR 200/200A/300. The screws to mount the kit to the dry wall are not supplied.</t>
  </si>
  <si>
    <t>1 year</t>
  </si>
  <si>
    <t>21-640-4668</t>
  </si>
  <si>
    <t>Each</t>
  </si>
  <si>
    <t>EST-30TB</t>
  </si>
  <si>
    <t>iSCSI Rack storage module for EdgeVR systems; 30TB un-configured JBOD (5 x 6TB drives). The storage in this unit is not configured and must be setup in the field by the technician. Rack mount chassis. EdgeVR ISCSI license included.
Usable Storage when configured as RAID 5 = 21.8TB
Usable Storage when configured as RAID 6 = 16.4TB</t>
  </si>
  <si>
    <t>3 years</t>
  </si>
  <si>
    <t>70-311-0514</t>
  </si>
  <si>
    <t>EST-48TB</t>
  </si>
  <si>
    <t>iSCSI Rack storage module for EdgeVR systems; 48TB un-configured JBOD (8 x 6TB drives). The storage in this unit is not configured and must be setup in the field by the technician. Rack mount chassis. EdgeVR iSCSI license included.
Usable Storage when configured as RAID 5 = 38.2TB
Usable Storage when configured as RAID 6 = 32.7TB</t>
  </si>
  <si>
    <t>70-311-0513</t>
  </si>
  <si>
    <t>EST-72TB</t>
  </si>
  <si>
    <t>iSCSI Rack storage module for EdgeVR systems; 72TB un-configured JBOD (12 x 6TB drives). The storage in this unit is not configured and must be setup in the field by the technician. Rack mount chassis. EdgeVR iSCSI license included.
Usable Storage when configured as RAID 5 = 60.0TB
Usable Storage when configured as RAID 6 = 54.6TB</t>
  </si>
  <si>
    <t>70-311-0512</t>
  </si>
  <si>
    <t>EVR-AT-RKMT-J13</t>
  </si>
  <si>
    <t>Rack mount kit for EVR-SW-18POE+ switch</t>
  </si>
  <si>
    <t>Allied Telesis Warranty</t>
  </si>
  <si>
    <t>70-311-0528</t>
  </si>
  <si>
    <t>EVR-AT-RKMT-J14</t>
  </si>
  <si>
    <t>Rack mount kit for EVR-SW-10POE+ switch</t>
  </si>
  <si>
    <t>70-311-0529</t>
  </si>
  <si>
    <t>EVR-MODEM-USR5637</t>
  </si>
  <si>
    <t>External US Robotics 56K USB Modem, USR5637. Compatible with all EdgeVR products. Requires EdgeVR firmware 16.0 and above firmware.</t>
  </si>
  <si>
    <t>US Robotics Warranty</t>
  </si>
  <si>
    <t>23-110-2041</t>
  </si>
  <si>
    <t>EVR-SW-10POE+</t>
  </si>
  <si>
    <t>70-311-0525</t>
  </si>
  <si>
    <t>EVR-SW-18POE+</t>
  </si>
  <si>
    <t>70-311-0526</t>
  </si>
  <si>
    <t>EVR-SW-28POE+</t>
  </si>
  <si>
    <t>70-311-0527</t>
  </si>
  <si>
    <t>EVR-SW-SPTX</t>
  </si>
  <si>
    <t>SFP to RJ45 Module. Used to add additional RJ45 network connection into the SFP ports of the Allied-Telesis switches.</t>
  </si>
  <si>
    <t>23-116-0069</t>
  </si>
  <si>
    <t>EVR-UPS-BE650G1</t>
  </si>
  <si>
    <t xml:space="preserve">APC Back-UPS BE650G1, 390 Watts / 650 VA, Input 120V / Output 120V , Interface Port USB. Compatible with all EdgeVR products. </t>
  </si>
  <si>
    <t>APC Warranty</t>
  </si>
  <si>
    <t>23-140-3049</t>
  </si>
  <si>
    <t>EVR-VO–SPLITTER</t>
  </si>
  <si>
    <t>EdgeVR VGA video splitter provide 1 x VGA and 1 x Composite Video output</t>
  </si>
  <si>
    <t/>
  </si>
  <si>
    <t>70-311-0497</t>
  </si>
  <si>
    <t>HDD-ISCSI-6000</t>
  </si>
  <si>
    <t>6000GB single (1x) replacement drive for Verint ISCSI "EST" storage units.</t>
  </si>
  <si>
    <t>70-311-0517</t>
  </si>
  <si>
    <t>20-710-0437</t>
  </si>
  <si>
    <t>25 X I/O Connectors: 13X1; 3.5mm; Straight; Green; Cable mount; screw cage;</t>
  </si>
  <si>
    <t>20-710-0438</t>
  </si>
  <si>
    <t>25 X I/O Connectors: 15X1; 3.5mm; Straight; Green; Cable mount; screw cage</t>
  </si>
  <si>
    <t>E300-RM</t>
  </si>
  <si>
    <t xml:space="preserve">Spare Rack Mount Brackets for EdgeVR 200 </t>
  </si>
  <si>
    <t>21-194-0225</t>
  </si>
  <si>
    <t>EVR-DRAWER</t>
  </si>
  <si>
    <t xml:space="preserve">EdgeVR HDD Drawer </t>
  </si>
  <si>
    <t>21-360-2188</t>
  </si>
  <si>
    <t>EVR-FAN-LEFT</t>
  </si>
  <si>
    <t>EdgeVR Left side FAN 0.33 12V 3800rpm, 70*70*15 80mm</t>
  </si>
  <si>
    <t>21-650-0036</t>
  </si>
  <si>
    <t>EVR-FAN-RIGHT</t>
  </si>
  <si>
    <t>EdgeVR Right side FAN 0.14A 12V 2800RPM 70*70*15mm L=80mm</t>
  </si>
  <si>
    <t>21-650-0037</t>
  </si>
  <si>
    <t>EVR-KEY</t>
  </si>
  <si>
    <t>Spare EdgeVR Keys</t>
  </si>
  <si>
    <t>21-190-0046</t>
  </si>
  <si>
    <t>HDD-2000</t>
  </si>
  <si>
    <t>EdgeVR, 2000GB single (1X) formatted drive for NON Raid systems. This includes mounting screws.</t>
  </si>
  <si>
    <t>70-311-0266</t>
  </si>
  <si>
    <t>HDD-4000</t>
  </si>
  <si>
    <t>EdgeVR, 4000GB single (1X) formatted drive for NON Raid systems. This includes mounting screws.</t>
  </si>
  <si>
    <t>70-311-0401</t>
  </si>
  <si>
    <t>HDD-6000</t>
  </si>
  <si>
    <t>EdgeVR, 6000GB single (1X) formatted drive for NON Raid systems. This includes mounting screws.</t>
  </si>
  <si>
    <t>70-311-0474</t>
  </si>
  <si>
    <t>HDD-8000</t>
  </si>
  <si>
    <t>EdgeVR, 8000GB single (1X) formatted drive for NON Raid systems. This includes mounting screws.</t>
  </si>
  <si>
    <t>70-311-0530</t>
  </si>
  <si>
    <t>HDD-KIT-12TBR5</t>
  </si>
  <si>
    <t>EdgeVR, 12 TB RAID 5 replacement kit. This includes four (4X) 4000GB drive and mounting screws.</t>
  </si>
  <si>
    <t>70-311-0422</t>
  </si>
  <si>
    <t>HDD-KIT-2000R</t>
  </si>
  <si>
    <t>EdgeVR, 2000 GB RAID 1 replacement and upgrade kit. This includes two (2X) 2000GB drive and mounting screws.</t>
  </si>
  <si>
    <t>70-311-0270</t>
  </si>
  <si>
    <t>HDD-KIT-4000R</t>
  </si>
  <si>
    <t>EdgeVR, 4000 GB RAID 1 replacement and upgrade kit. This includes two (2X) 4000GB drive and mounting screws.</t>
  </si>
  <si>
    <t>70-311-0403</t>
  </si>
  <si>
    <t>HDD-KIT-6000R</t>
  </si>
  <si>
    <t xml:space="preserve">EdgeVR, 6000 GB RAID 1 replacement and upgrade kit. </t>
  </si>
  <si>
    <t>70-311-0473</t>
  </si>
  <si>
    <t>HDD-KIT-8000R</t>
  </si>
  <si>
    <t>EdgeVR, 8000 GB RAID 1 replacement and upgrade kit. This includes two (2X) 8000GB drive and mounting screws</t>
  </si>
  <si>
    <t>70-311-0522</t>
  </si>
  <si>
    <t>HDD-RAID-2000</t>
  </si>
  <si>
    <t>EdgeVR, 2000GB single (1x) replacement drive for RAID systems. This includes mounting screws.</t>
  </si>
  <si>
    <t>70-311-0272</t>
  </si>
  <si>
    <t>HDD-RAID-4000</t>
  </si>
  <si>
    <t>EdgeVR, 4000GB single (1x) replacement drive for RAID systems. This includes mounting screws.</t>
  </si>
  <si>
    <t>70-311-0399</t>
  </si>
  <si>
    <t>HDD-RAID-6000</t>
  </si>
  <si>
    <t>EdgeVR, 6000GB single (1x) replacement drive for RAID systems. This includes mounting screws.</t>
  </si>
  <si>
    <t>70-311-0475</t>
  </si>
  <si>
    <t>HDD-RAID-8000</t>
  </si>
  <si>
    <t>EdgeVR, 8000GB single (1x) replacement drive for RAID systems. This includes mounting screws.</t>
  </si>
  <si>
    <t>70-311-0531</t>
  </si>
  <si>
    <t>EdgeVR 300 - 16 Analog Channels NVRs</t>
  </si>
  <si>
    <t>E300-16-12R</t>
  </si>
  <si>
    <t>EdgeVR 300 with 16 built-in analog video channels for up to 64 IP/Analog channels. Configured with (4) 6TB removable HDD, for 12TB of RAID1 storage. Rack Mount brackets &amp; Vid-Center Software included. UPS recommended</t>
  </si>
  <si>
    <t>70-300-6244</t>
  </si>
  <si>
    <t>E300-16-12R5</t>
  </si>
  <si>
    <t>EdgeVR 300 with 16 built-in analog video channels for up to 64 IP/Analog channels. Configured with (4) 4TB removable HDD, for 12TB of RAID5 storage. Rack Mount brackets &amp; Vid-Center Software included. UPS recommended</t>
  </si>
  <si>
    <t>70-300-5968</t>
  </si>
  <si>
    <t>E300-16-16R</t>
  </si>
  <si>
    <t>EdgeVR 300 with 16 built-in analog video channels for up to 64 IP/Analog channels. Configured with (4) 8TB removable HDD, for 16TB of RAID1 storage. Rack Mount brackets &amp; Vid-Center Software included. UPS recommended</t>
  </si>
  <si>
    <t>70-300-6431</t>
  </si>
  <si>
    <t>E300-16-16TB</t>
  </si>
  <si>
    <t>EdgeVR 300 with 16 built-in analog video channels for up to 64 IP/Analog channels. Configured with (4) 4TB removable HDD. Rack Mount brackets &amp; Vid-Center Software included.</t>
  </si>
  <si>
    <t>70-300-5978</t>
  </si>
  <si>
    <t>E300-16-24R5</t>
  </si>
  <si>
    <t>EdgeVR 300 with 16 built-in analog video channels for up to 64 IP/Analog channels. Configured with (4) 8TB removable HDD, for 24TB of RAID5 storage. Rack Mount brackets &amp; Vid-Center Software included. UPS recommended</t>
  </si>
  <si>
    <t>70-300-6432</t>
  </si>
  <si>
    <t>E300-16-24TB</t>
  </si>
  <si>
    <t>EdgeVR 300 with 16 built-in analog video channels for up to 64 IP/Analog channels. Configured with (4) 6TB removable HDD. Rack Mount brackets &amp; Vid-Center Software included.</t>
  </si>
  <si>
    <t>70-300-6245</t>
  </si>
  <si>
    <t>E300-16-32TB</t>
  </si>
  <si>
    <t>EdgeVR 300 with 16 built-in analog video channels for up to 64 IP/Analog channels. Configured with (4) 8TB removable HDD, for 32TB of storage. Rack Mount brackets &amp; Vid-Center Software included.</t>
  </si>
  <si>
    <t>70-300-6430</t>
  </si>
  <si>
    <t>E300-16-4000</t>
  </si>
  <si>
    <t>EdgeVR 300 with 16 built-in analog video channels for up to 64 IP/Analog channels. Configured with (2) 2TB removable HDD. Rack Mount brackets &amp; Vid-Center Software included.</t>
  </si>
  <si>
    <t>70-300-5956</t>
  </si>
  <si>
    <t>E300-16-4000R</t>
  </si>
  <si>
    <t>EdgeVR 300 with 16 built-in analog video channels for up to 64 IP/Analog channels. Configured with (2) 4TB removable HDD, for 4TB of RAID1 storage. Rack Mount brackets &amp; Vid-Center Software included. UPS recommended</t>
  </si>
  <si>
    <t>70-300-5932</t>
  </si>
  <si>
    <t>E300-16-8000</t>
  </si>
  <si>
    <t>EdgeVR 300 with 16 built-in analog video channels for up to 64 IP/Analog channels. Configured with (2) 4TB removable HDD. Rack Mount brackets &amp; Vid-Center Software included.</t>
  </si>
  <si>
    <t>70-300-5966</t>
  </si>
  <si>
    <t>E300-16-8000R</t>
  </si>
  <si>
    <t>EdgeVR 300 with 16 built-in analog video channels for up to 64 IP/Analog channels. Configured with (2) 8TB removable HDD, for 8TB of RAID1 storage. Rack Mount brackets &amp; Vid-Center Software included. UPS recommended</t>
  </si>
  <si>
    <t>70-300-6368</t>
  </si>
  <si>
    <t>EdgeVR 300 - 32 Analog Channels Systems</t>
  </si>
  <si>
    <t>E300-32-12R5</t>
  </si>
  <si>
    <t>EdgeVR 300 with 16 video ports and a S1816e-SR encoder for a total of 32 analog video channels.  This EdgeVR supports up to 64 IP/Analog channels. Configured with (4) 4TB removable HDD, for 12TB of RAID5 storage. Encoder power supply, Rack Mount brackets &amp; Vid-Center Software included. UPS recommended</t>
  </si>
  <si>
    <t>70-315-0185</t>
  </si>
  <si>
    <t>E300-32-16TB</t>
  </si>
  <si>
    <t>EdgeVR 300 with 16 video ports and a S1816e-SR encoder for a total of 32 analog video channels.  This EdgeVR supports up to 64 IP/Analog channels. Configured with (4) 4TB removable HDD. Encoder power supply, Rack Mount brackets &amp; Vid-Center Software included.</t>
  </si>
  <si>
    <t>70-315-0186</t>
  </si>
  <si>
    <t>E300-32-4000</t>
  </si>
  <si>
    <t>EdgeVR 300 with 16 video ports and a S1816e-SR encoder for a total of 32 analog video channels.  This EdgeVR supports up to 64 IP/Analog channels. Configured with (2) 2TB removable HDD. Encoder power supply, Rack Mount brackets &amp; Vid-Center Software included.</t>
  </si>
  <si>
    <t>70-315-0160</t>
  </si>
  <si>
    <t>E300-32-4000R</t>
  </si>
  <si>
    <t>EdgeVR 300 with 16 video ports and a S1816e-SR encoder for a total of 32 analog video channels.  This EdgeVR can supports to 64 IP/Analog channels. Configured with (2) 4TB removable HDD, for 4TB of RAID1 storage. Encoder power supply, Rack Mount brackets &amp; Vid-Center Software included. UPS recommended</t>
  </si>
  <si>
    <t>70-315-0159</t>
  </si>
  <si>
    <t>E300-32-8000</t>
  </si>
  <si>
    <t>EdgeVR 300 with 16 video ports and a S1816e-SR encoder for a total of 32 analog video channels.  This EdgeVR supports up to 64 IP/Analog channels. Configured with (2) 4TB removable HDD. Encoder power supply, Rack Mount brackets &amp; Vid-Center Software included.</t>
  </si>
  <si>
    <t>70-315-0183</t>
  </si>
  <si>
    <t>E300-32-8000R</t>
  </si>
  <si>
    <t>EdgeVR 300 with 16 video ports and a S1816e-SR encoder for a total of 32 analog video channels.  This EdgeVR supports up to 64 IP/Analog channels. Configured with (2) 8TB removable HDD, for 8TB of RAID1 storage. Encoder power supply, Rack Mount brackets &amp; Vid-Center Software included. UPS recommended</t>
  </si>
  <si>
    <t>70-315-0184</t>
  </si>
  <si>
    <t>EdgeVR 300 - 64 Channels, IP only NVRs</t>
  </si>
  <si>
    <t>E300-12R</t>
  </si>
  <si>
    <t>EdgeVR 300 supporting up to 64 IP channels. Configured with (4) 6TB removable HDD, for 12TB of RAID1 storage. Rack Mount brackets &amp; Vid-Center Software included. UPS recommended</t>
  </si>
  <si>
    <t>70-300-6210</t>
  </si>
  <si>
    <t>E300-12R5</t>
  </si>
  <si>
    <t>EdgeVR 300 supporting up to 64 IP channels. Configured with (4) 4TB removable HDD, for 12TB of RAID5 storage. Rack Mount brackets &amp; Vid-Center Software included. UPS recommended</t>
  </si>
  <si>
    <t>70-300-5961</t>
  </si>
  <si>
    <t>E300-16R</t>
  </si>
  <si>
    <t>EdgeVR 300 supporting up to 64 IP video channels. Configured with (4) 8TB removable HDD, for 16TB of RAID1 storage. Rack Mount brackets &amp; Vid-Center Software included. UPS recommended</t>
  </si>
  <si>
    <t>70-300-6441</t>
  </si>
  <si>
    <t>E300-16TB</t>
  </si>
  <si>
    <t>EdgeVR 300 supporting up to 64 IP channels. Configured with (4) 4TB removable HDD. Rack Mount brackets &amp; Vid-Center Software included.</t>
  </si>
  <si>
    <t>70-300-5976</t>
  </si>
  <si>
    <t>E300-18R5</t>
  </si>
  <si>
    <t>EdgeVR 300 supporting up to 64 IP channels. Configured with (4) 6TB removable HDD, for 18TB of RAID5 storage. Rack Mount brackets &amp; Vid-Center Software included. UPS recommended</t>
  </si>
  <si>
    <t>70-300-6497</t>
  </si>
  <si>
    <t>E300-24R5</t>
  </si>
  <si>
    <t>EdgeVR 300 supporting up to 64 IP video channels. Configured with (4) 8TB removable HDD, for 24TB of RAID5 storage. Rack Mount brackets &amp; Vid-Center Software included. UPS recommended</t>
  </si>
  <si>
    <t>70-300-6440</t>
  </si>
  <si>
    <t>E300-24TB</t>
  </si>
  <si>
    <t>EdgeVR 300 supporting up to 64 IP channels. Configured with (4) 6TB removable HDD. Rack Mount brackets &amp; Vid-Center Software included.</t>
  </si>
  <si>
    <t>70-300-6433</t>
  </si>
  <si>
    <t>E300-32TB</t>
  </si>
  <si>
    <t>EdgeVR 300 supporting up to 64 IP video channels. Configured with (4) 8TB removable HDD, for 32TB of storage. Rack Mount brackets &amp; Vid-Center Software included.</t>
  </si>
  <si>
    <t>70-300-6439</t>
  </si>
  <si>
    <t>E300-4000</t>
  </si>
  <si>
    <t>EdgeVR 300 supporting up to 64 IP video channels. Configured with (2) 2TB removable HDD. Rack Mount brackets &amp; Vid-Center Software included.</t>
  </si>
  <si>
    <t>70-300-5969</t>
  </si>
  <si>
    <t>E300-4000R</t>
  </si>
  <si>
    <t>EdgeVR 300 supporting up to 64 IP channels. Configured with (2) 4TB removable HDD, for 4TB of RAID1 storage. Rack Mount brackets &amp; Vid-Center Software included. UPS recommended</t>
  </si>
  <si>
    <t>70-300-5964</t>
  </si>
  <si>
    <t>E300-8000</t>
  </si>
  <si>
    <t>EdgeVR 300 supporting up to 64 IP channels. Configured with (2) 4TB removable HDD. Rack Mount brackets &amp; Vid-Center Software included.</t>
  </si>
  <si>
    <t>70-300-5979</t>
  </si>
  <si>
    <t>E300-8000R</t>
  </si>
  <si>
    <t>70-300-5982</t>
  </si>
  <si>
    <t>EdgeVR 40 - 4 analog / total 4 Channels NVR</t>
  </si>
  <si>
    <t>E40-4-1000</t>
  </si>
  <si>
    <t>EdgeVR 40 with 4 built-in analog camera channels for up to 4 IP/Analog channels. Configured with (1) 1 TB removable 2.5in HDD. Wall Mount brackets &amp; Vid-Center Software included.</t>
  </si>
  <si>
    <t>70-300-6185</t>
  </si>
  <si>
    <t>E40-4-1000-POE</t>
  </si>
  <si>
    <t>EdgeVR 40 with 4 built-in analog and 4 POE camera channels for up to 4 IP/Analog channels. Configured with (1) 1 TB removable 2.5in HDD. Wall Mount brackets &amp; Vid-Center Software included.</t>
  </si>
  <si>
    <t>70-300-6189</t>
  </si>
  <si>
    <t>E40-4-1000R</t>
  </si>
  <si>
    <t>EdgeVR 40 with 4 built-in analog camera channels for up to 4 IP/Analog channels. Configured with (2) 1 TB removable 2.5in HDD for 1 TB of RAID1 storage. Wall Mount brackets &amp; Vid-Center Software included. UPS recommended</t>
  </si>
  <si>
    <t>70-300-6186</t>
  </si>
  <si>
    <t>E40-4-1000R-POE</t>
  </si>
  <si>
    <t>EdgeVR 40 with 4 built-in analog and 4 POE camera channels for up to 4 IP/Analog channels. Configured with (2) 1 TB removable 2.5in HDD for 1 TB of RAID1 storage. Wall Mount brackets &amp; Vid-Center Software included. UPS recommended</t>
  </si>
  <si>
    <t>70-300-6190</t>
  </si>
  <si>
    <t>E40-4-2000</t>
  </si>
  <si>
    <t>EdgeVR 40 with 4 built-in analog camera channels for up to 4 IP/Analog channels. Configured with (1) 2 TB removable 2.5in HDD. Wall Mount brackets &amp; Vid-Center Software included.</t>
  </si>
  <si>
    <t>70-300-6187</t>
  </si>
  <si>
    <t>E40-4-2000-POE</t>
  </si>
  <si>
    <t>EdgeVR 40 with 4 built-in analog and 4 POE camera channels for up to 4 IP/Analog channels. Configured with (1) 2 TB removable 2.5in HDD. Wall Mount brackets &amp; Vid-Center Software included.</t>
  </si>
  <si>
    <t>70-300-6191</t>
  </si>
  <si>
    <t>E40-4-2000R</t>
  </si>
  <si>
    <t>EdgeVR 40 with 4 built-in analog camera channels for up to 4 IP/Analog channels. Configured with (2) 2 TB removable 2.5in HDD for 2TB of RAID1 storage. Wall Mount brackets &amp; Vid-Center Software included. UPS recommended</t>
  </si>
  <si>
    <t>70-300-6188</t>
  </si>
  <si>
    <t>E40-4-2000R-POE</t>
  </si>
  <si>
    <t>EdgeVR 40 with 4 built-in analog and 4 POE camera channels for up to 4 IP/Analog channels. Configured with (2) 2 TB removable 2.5in HDD for 2 TB of RAID1 storage. Wall Mount brackets &amp; Vid-Center Software included. UPS recommended</t>
  </si>
  <si>
    <t>70-300-6192</t>
  </si>
  <si>
    <t>E40-4-4000</t>
  </si>
  <si>
    <t>EdgeVR 40 with 4 built-in analog camera channels for up to 4 IP/Analog channels. Configured with (2) 2 TB removable 2.5in HDD for 4 TB of storage. Wall Mount brackets &amp; Vid-Center Software included.</t>
  </si>
  <si>
    <t>70-300-6246</t>
  </si>
  <si>
    <t>E40-4-4000-POE</t>
  </si>
  <si>
    <t>EdgeVR 40 with 4 built-in analog and 4 POE camera channels for up to 4 IP/Analog channels. Configured with (2) 2 TB removable 2.5in HDD for 4 TB of storage. Wall Mount brackets &amp; Vid-Center Software included.</t>
  </si>
  <si>
    <t>70-300-6248</t>
  </si>
  <si>
    <t>EdgeVR 80 - Accessories</t>
  </si>
  <si>
    <t>E80-12-1000-POE</t>
  </si>
  <si>
    <t>EdgeVR 80 with 8 built-in analog and 4 POE camera channels for up to 12 IP/Analog channels. Configured with (1) 1 TB removable 2.5in HDD. Wall Mount brackets &amp; Vid-Center Software included.</t>
  </si>
  <si>
    <t>70-300-5593</t>
  </si>
  <si>
    <t>E80-12-1000R-POE</t>
  </si>
  <si>
    <t>EdgeVR 80 with 8 built-in analog and 4 POE camera channels for up to 12 IP/Analog channels. Configured with (2) 1 TB removable 2.5in HDD for 1 TB of RAID1 storage. Wall Mount brackets &amp; Vid-Center Software included. UPS recommended</t>
  </si>
  <si>
    <t>70-300-5612</t>
  </si>
  <si>
    <t>E80-12-2000-POE</t>
  </si>
  <si>
    <t>EdgeVR 80 with 8 built-in analog and 4 POE camera channels for up to 12 IP/Analog channels. Configured with (1) 2 TB removable 2.5in HDD. Wall Mount brackets &amp; Vid-Center Software included.</t>
  </si>
  <si>
    <t>70-300-5611</t>
  </si>
  <si>
    <t>E80-12-2000R-POE</t>
  </si>
  <si>
    <t>EdgeVR 80 with 8 built-in analog and 4 POE camera channels for up to 12 IP/Analog channels. Configured with (2) 2 TB removable 2.5in HDD for 2 TB of RAID1 storage. Wall Mount brackets &amp; Vid-Center Software included. UPS recommended</t>
  </si>
  <si>
    <t>70-300-5942</t>
  </si>
  <si>
    <t>E80-12-4000-POE</t>
  </si>
  <si>
    <t>EdgeVR 80 with 8 built-in analog and 4 POE camera channels for up to 12 IP/Analog channels. Configured with (2) 2 TB removable 2.5in HDD. Wall Mount brackets &amp; Vid-Center Software included.</t>
  </si>
  <si>
    <t>70-300-5941</t>
  </si>
  <si>
    <t>E80-8-1000</t>
  </si>
  <si>
    <t>EdgeVR 80 with 8 built-in analog camera channels for up to 12 IP/Analog channels. Configured with (1) 1 TB removable 2.5in HDD. Wall Mount brackets &amp; Vid-Center Software included.</t>
  </si>
  <si>
    <t>70-300-5609</t>
  </si>
  <si>
    <t>E80-8-1000R</t>
  </si>
  <si>
    <t>EdgeVR 80 with 8 built-in analog camera channels for up to 12 IP/Analog channels. Configured with (2) 1 TB removable 2.5in HDD for 1 TB of RAID1 storage. Wall Mount brackets &amp; Vid-Center Software included. UPS recommended</t>
  </si>
  <si>
    <t>70-300-5595</t>
  </si>
  <si>
    <t>E80-8-2000</t>
  </si>
  <si>
    <t>EdgeVR 80 with 8 built-in analog camera channels for up to 12 IP/Analog channels. Configured with (1) 2 TB removable 2.5in HDD. Wall Mount brackets &amp; Vid-Center Software included.</t>
  </si>
  <si>
    <t>70-300-5610</t>
  </si>
  <si>
    <t>E80-8-2000R</t>
  </si>
  <si>
    <t>EdgeVR 80 with 8 built-in analog camera channels for up to 12 IP/Analog channels. Configured with (2) 2 TB removable 2.5in HDD for 2TB of RAID1 storage. Wall Mount brackets &amp; Vid-Center Software included. UPS recommended</t>
  </si>
  <si>
    <t>70-300-5940</t>
  </si>
  <si>
    <t>E80-8-4000</t>
  </si>
  <si>
    <t>EdgeVR 80 with 8 built-in analog camera channels for up to 12 IP/Analog channels. Configured with (2) 2  TB removable 2.5in HDD. Wall Mount brackets &amp; Vid-Center Software included.</t>
  </si>
  <si>
    <t>70-300-5939</t>
  </si>
  <si>
    <t>E80-RM</t>
  </si>
  <si>
    <t>70-311-0380</t>
  </si>
  <si>
    <t>E80-DRAWER</t>
  </si>
  <si>
    <t>E80-KEY</t>
  </si>
  <si>
    <t>21-190-0207</t>
  </si>
  <si>
    <t>E80-POE-PWR</t>
  </si>
  <si>
    <t>70-311-0407</t>
  </si>
  <si>
    <t>E80-PWR</t>
  </si>
  <si>
    <t>70-311-0406</t>
  </si>
  <si>
    <t>E80-WM</t>
  </si>
  <si>
    <t>70-311-0408</t>
  </si>
  <si>
    <t>HDD25-1000</t>
  </si>
  <si>
    <t>70-311-0391</t>
  </si>
  <si>
    <t>HDD25-2000</t>
  </si>
  <si>
    <t>70-311-0470</t>
  </si>
  <si>
    <t>HDD25-KIT-1000R</t>
  </si>
  <si>
    <t>70-311-0392</t>
  </si>
  <si>
    <t>HDD25-KIT-2000R</t>
  </si>
  <si>
    <t>70-311-0471</t>
  </si>
  <si>
    <t>HDD25-RAID-1000</t>
  </si>
  <si>
    <t>70-311-0397</t>
  </si>
  <si>
    <t>HDD25-RAID-2000</t>
  </si>
  <si>
    <t>70-311-0472</t>
  </si>
  <si>
    <t>Top</t>
  </si>
  <si>
    <t>CDS-TRANS-SITE</t>
  </si>
  <si>
    <t xml:space="preserve">License to enable Central Transaction Capture for a single site. A license is required for each site for which you want to capture Transaction data (ATM or Teller). Additional professional services will be required for initial setup of the Central Transaction Capture. First year of Gold Software Maintenance required.  </t>
  </si>
  <si>
    <t>90 Days</t>
  </si>
  <si>
    <t>16-900-0824</t>
  </si>
  <si>
    <t>Op-Center license for systems over 250 NVRs</t>
  </si>
  <si>
    <t>Please call Verint sales for a quote to purchase Op-Center license to support over 250 additional NVRs. INSTALLATION NOT INCLUDED. First year of Gold Software Maintenance required. (Call for Quote)</t>
  </si>
  <si>
    <t>Op-Center upgrade from previous to current versions</t>
  </si>
  <si>
    <t>Upgrade Initiation Fee. Call Verint Sales or Customer service for more information and quote. INSTALLATION NOT INCLUDED. First year of Gold Software Maintenance required. (Call for Quote)</t>
  </si>
  <si>
    <t>Op-Center NVR Management Software. The standard licence is supporting up to 50 NVR connections. Use parts below for additional NVR connections. Designed to run as a service on an single server with remote client access.  Op-Center provides the following functionality as standard : Dashboard status view of all DVR/NVRs, DVR/NVR status retrieval, DVR/NVR audit retrieval, DVR/NVR task scheduling, DVR/NVR time synchronization, DVR/NVR firmware update, DVR/NVR password management, User Permissions management and AD integration,  event management, real-time alerts management, video query, camera verification, reporting and more. Includes 25 mobile app stream licenses. INSTALLATION NOT INCLUDED. First year of Gold Software Maintenance required.</t>
  </si>
  <si>
    <t>16-900-0791</t>
  </si>
  <si>
    <t>OPC-ADD-10</t>
  </si>
  <si>
    <t>Upgrade existing Op-Center license to support 10 additional NVR connections in the system. INSTALLATION NOT INCLUDED. First year of Gold Software Maintenance required.</t>
  </si>
  <si>
    <t>16-900-0822</t>
  </si>
  <si>
    <t>OPC-ADD-100</t>
  </si>
  <si>
    <t>Upgrade existing Op-Center license to support 100 additional NVR connections in the system. INSTALLATION NOT INCLUDED. First year of Gold Software Maintenance required.</t>
  </si>
  <si>
    <t>16-900-0520</t>
  </si>
  <si>
    <t>OPC-ADD-25</t>
  </si>
  <si>
    <t>Upgrade existing Op-Center license to support 25 additional NVR connections in the system. INSTALLATION NOT INCLUDED. First year of Gold Software Maintenance required.</t>
  </si>
  <si>
    <t>16-900-0519</t>
  </si>
  <si>
    <t>OPC-ADD-250</t>
  </si>
  <si>
    <t>Upgrade existing Op-Center license to support 250 additional NVRs in the system. INSTALLATION NOT INCLUDED. First year of Gold Software Maintenance required.</t>
  </si>
  <si>
    <t>16-900-0585</t>
  </si>
  <si>
    <t>OPC-BASIC</t>
  </si>
  <si>
    <t>OPC Mobile server for use with Verint Mobile &amp; Guard Center.  No Management &amp; Healthcheck capabilities. The basic license supports up to 50 NVR connections. Use parts below for additional NVR connections. Designed to run as a service on an single server with remote client access.  Op-Center Basic provides the following functionality as standard : User Permissions management and AD integration, real-time alerts management, 25 Streams for Verint Mobile Support. Op-Center Basic can be used for connectivity of Verint Mobile and Guard Center where no existing Op-Center system is available. INSTALLATION NOT INCLUDED. First year of Gold Software Maintenance required.</t>
  </si>
  <si>
    <t>16-900-0686</t>
  </si>
  <si>
    <t>OPC-LIC-AUTOCAM-1</t>
  </si>
  <si>
    <t>Op-Center Server License to enable automatic camera verfication.The license fee is per NVR connection in the system. A formal Verint quote is required to purchase this part for existing NVR footprint. Op-Center 6.x or higher versions only. For new NVR orders, it shall match the number of NVR in the PO. INSTALLATION NOT INCLUDED. First year of Gold Software Maintenance required.</t>
  </si>
  <si>
    <t>16-900-0603</t>
  </si>
  <si>
    <t>OPC-LIC-CUSTREP</t>
  </si>
  <si>
    <t>16-900-0779</t>
  </si>
  <si>
    <t>OPC-LIC-MS</t>
  </si>
  <si>
    <t>Op-Center multiple servers license. This license is required to run Op-Center as a service on multiple servers with remote client access. It can provide redundancy and/or better load balancing for large NVR footprint. INSTALLATION NOT INCLUDED. First year of Gold Software Maintenance required.</t>
  </si>
  <si>
    <t>16-900-0522</t>
  </si>
  <si>
    <t>OPC-LIC-USERREP</t>
  </si>
  <si>
    <t>Op-Center Server License to enable user activity logging and reporting. Op-Center 6.x or higher versions only. INSTALLATION NOT INCLUDED. First year of Gold Software Maintenance required.</t>
  </si>
  <si>
    <t>16-900-0604</t>
  </si>
  <si>
    <t>OPC-LIC-VQM</t>
  </si>
  <si>
    <t>Op-Center Video Query Manager License Manager. INSTALLATION NOT INCLUDED. First year of Gold Software Maintenance required.</t>
  </si>
  <si>
    <t>16-900-0194</t>
  </si>
  <si>
    <t>OPC-MOBILE-25</t>
  </si>
  <si>
    <t>Op-Center Server License to enable 25 concurrent mobile transcoded streams. Op-Center 6.x or higher versions only. INSTALLATION NOT INCLUDED. First year of Gold Software Maintenance required.</t>
  </si>
  <si>
    <t>16-900-0642</t>
  </si>
  <si>
    <t>OPC-STARTER</t>
  </si>
  <si>
    <t>Op-Center NVR Management Software. The starter license supports 10 NVR connections. Use parts below for additional NVR connections. Designed to run as a service on a single server with remote client access.  Op-Center provides the following functionality as standard : Dashboard status view of all DVR/NVRs, DVR/NVR status retrieval, DVR/NVR audit retrieval, DVR/NVR task scheduling, DVR/NVR time synchronization, DVR/NVR firmware update, DVR/NVR password management, User Permissions management and AD integration,  event management, real-time alerts management, video query, camera verification, reporting and more. Includes 25 mobile app stream licenses.INSTALLATION NOT INCLUDED. First year of Gold Software Maintenance required.</t>
  </si>
  <si>
    <t>16-900-0821</t>
  </si>
  <si>
    <t>OPC-UPGRADE</t>
  </si>
  <si>
    <t>16-900-0523</t>
  </si>
  <si>
    <t>VC-GC-BASE</t>
  </si>
  <si>
    <t>Guard Center License, including support for one monitor. Order VC-GC-MON to connect extra monitors. First year of Gold Software Maintenance required.</t>
  </si>
  <si>
    <t>16-900-0639</t>
  </si>
  <si>
    <t>Client</t>
  </si>
  <si>
    <t>VC-GC-MAPS</t>
  </si>
  <si>
    <t>Map License for Guard Center, a license is required for each Guard-Center client that will have the ability to display maps</t>
  </si>
  <si>
    <t>16-900-0847</t>
  </si>
  <si>
    <t>VC-GC-MON</t>
  </si>
  <si>
    <t>Guard Center License per monitor connected to the workstation. Maximum of 6 monitors supported per workstation. First year of Gold Software Maintenance required.</t>
  </si>
  <si>
    <t>16-900-0640</t>
  </si>
  <si>
    <t>VC-GC-PAC-2</t>
  </si>
  <si>
    <t>Guard Center License with (2) two monitor connections. Maximum of 6 monitors supported per workstation. First year of Gold Software Maintenance required.</t>
  </si>
  <si>
    <t>16-900-0834</t>
  </si>
  <si>
    <t>VC-GC-PAC-6</t>
  </si>
  <si>
    <t>Guard Center License with (6) six monitor connections. Maximum of 6 monitors supported per workstation. First year of Gold Software Maintenance required.</t>
  </si>
  <si>
    <t>16-900-0835</t>
  </si>
  <si>
    <t>VC-GC-PARSER</t>
  </si>
  <si>
    <t>Guard Center Parser Software First year of Gold Software Maintenance required.</t>
  </si>
  <si>
    <t>16-900-0795</t>
  </si>
  <si>
    <t>VC-UI-1</t>
  </si>
  <si>
    <t>Vid-Center enhanced user client program CD. Note that the Vid-Center CD is included in every EdgeVR systems.</t>
  </si>
  <si>
    <t>16-900-0098</t>
  </si>
  <si>
    <t>360° 5MP IP Cam</t>
  </si>
  <si>
    <t>EVO-05-LID</t>
  </si>
  <si>
    <t>360-deg. Indoor IP Camera, 5MP, White; 185° 1.6mm/F2.0 Lens, IEEE 802.3af PoE, 8W max.</t>
  </si>
  <si>
    <t>70-300-5886</t>
  </si>
  <si>
    <t>EVO-05-LJD</t>
  </si>
  <si>
    <t>360-deg. Indoor IP Camera, 5MP, Black; 185° 1.6mm/F2.0 Lens, IEEE 802.3af PoE, 8W max.</t>
  </si>
  <si>
    <t>70-300-6203</t>
  </si>
  <si>
    <t>EVO-05-NCD</t>
  </si>
  <si>
    <t>360-deg. Indoor Concealed IP Camera, 5MP, White/Black Rings; 185° 1.6mm/F2.0 Lens, IEEE 802.3af PoE, 8W max.</t>
  </si>
  <si>
    <t>70-300-5925</t>
  </si>
  <si>
    <t>EVO-05-NID</t>
  </si>
  <si>
    <t>70-300-5927</t>
  </si>
  <si>
    <t>EVO-05-NJD</t>
  </si>
  <si>
    <t>70-300-5928</t>
  </si>
  <si>
    <t>EVO-05-NMD</t>
  </si>
  <si>
    <t>360-deg. Outdoor IP Camera, 5MP, White; 185° 1.6mm/F2.0 Lens, IP66/IK10, 12VDC or IEEE 802.3af PoE, 8W max.</t>
  </si>
  <si>
    <t>70-300-5887</t>
  </si>
  <si>
    <t>EVO-05-NND</t>
  </si>
  <si>
    <t>360-deg. Outdoor IP Camera, 5MP, Black; 185° 1.6mm/F2.0 Lens, IP66/IK10, 12VDC or IEEE 802.3af PoE, 8W max.</t>
  </si>
  <si>
    <t>70-300-5888</t>
  </si>
  <si>
    <t>V6050FD-DN</t>
  </si>
  <si>
    <t>V6050FD-DN IP 360-deg IP Camera, 5MP, white color, Indoor, PoE/12VDC, RoHS. Power Supply not included.</t>
  </si>
  <si>
    <t>70-300-6194</t>
  </si>
  <si>
    <t>V6050FDW-DN</t>
  </si>
  <si>
    <t>V6050FDW-DN IP 360-deg IP Camera, 5MP, white color, Outdoor/vandal, PoE/12VDC, RoHS. Power Supply not included.</t>
  </si>
  <si>
    <t>70-300-6195</t>
  </si>
  <si>
    <t>360° 5MP IP Cam Mounting Accessories</t>
  </si>
  <si>
    <t>CM-V6050FDW</t>
  </si>
  <si>
    <t>Corner Mount Kit for Outdoor/Indoor Fish eye 360 V6050 IP Cameras</t>
  </si>
  <si>
    <t>70-311-0494</t>
  </si>
  <si>
    <t>OBE-01-IBA</t>
  </si>
  <si>
    <t>Pendant Mount for 360-deg. Indoor Cam, Black</t>
  </si>
  <si>
    <t>70-311-0456</t>
  </si>
  <si>
    <t>OBE-01-IWA</t>
  </si>
  <si>
    <t>Pendant Mount for 360-deg. Indoor Cam, White</t>
  </si>
  <si>
    <t>70-311-0455</t>
  </si>
  <si>
    <t>OBE-01-OBA</t>
  </si>
  <si>
    <t>Pendant Mount for 360-deg. Outdoor Cam, Black</t>
  </si>
  <si>
    <t>70-311-0458</t>
  </si>
  <si>
    <t>OBE-01-OWA</t>
  </si>
  <si>
    <t>Pendant Mount for 360-deg. Outdoor Cam, White</t>
  </si>
  <si>
    <t>70-311-0457</t>
  </si>
  <si>
    <t>OBE-02-OBA</t>
  </si>
  <si>
    <t>Sunshield for 360-deg. Outdoor Cam, Black</t>
  </si>
  <si>
    <t>70-311-0460</t>
  </si>
  <si>
    <t>OBE-02-OWA</t>
  </si>
  <si>
    <t>Sunshield for 360-deg. Outdoor Cam, White</t>
  </si>
  <si>
    <t>70-311-0459</t>
  </si>
  <si>
    <t>OBE-03-OBA</t>
  </si>
  <si>
    <t>Pole Mount for 360-deg. Outdoor Cam, Black</t>
  </si>
  <si>
    <t>70-311-0462</t>
  </si>
  <si>
    <t>OBE-03-OWA</t>
  </si>
  <si>
    <t>Pole Mount for 360-deg. Outdoor Cam, White</t>
  </si>
  <si>
    <t>70-311-0461</t>
  </si>
  <si>
    <t>OBE-04-OBA</t>
  </si>
  <si>
    <t xml:space="preserve">Wall Mount for 360-deg. Outdoor Cam, Black  </t>
  </si>
  <si>
    <t>70-311-0464</t>
  </si>
  <si>
    <t>OBE-04-OWA</t>
  </si>
  <si>
    <t>Wall Mount for 360-deg. Outdoor Cam, White</t>
  </si>
  <si>
    <t>70-311-0463</t>
  </si>
  <si>
    <t>OBE-05-OBA</t>
  </si>
  <si>
    <t xml:space="preserve">Corner Mount for 360-deg. Outdoor Cam, Black  </t>
  </si>
  <si>
    <t>70-311-0466</t>
  </si>
  <si>
    <t>OBE-05-OWA</t>
  </si>
  <si>
    <t>Corner Mount for 360-deg. Outdoor Cam, White</t>
  </si>
  <si>
    <t>70-311-0465</t>
  </si>
  <si>
    <t>OBE-11-IBA</t>
  </si>
  <si>
    <t>Vandal Dome for 360-deg. Indoor Mini IP Camera, Black</t>
  </si>
  <si>
    <t>70-311-0485</t>
  </si>
  <si>
    <t>OBE-11-IWA</t>
  </si>
  <si>
    <t>Vandal Dome for 360-deg. Indoor Mini IP Camera, White</t>
  </si>
  <si>
    <t>70-311-0454</t>
  </si>
  <si>
    <t>OBE-13-IBA</t>
  </si>
  <si>
    <t>Pendant Mount for 360-deg. Indoor Mini Cam, Black</t>
  </si>
  <si>
    <t>70-311-0482</t>
  </si>
  <si>
    <t>OBE-17-IBA</t>
  </si>
  <si>
    <t>EVO Mini pendant mount with back box, white</t>
  </si>
  <si>
    <t>70-311-0516</t>
  </si>
  <si>
    <t>OBE-17-IWA</t>
  </si>
  <si>
    <t>PL-V6050FDW</t>
  </si>
  <si>
    <t>Pole Mount Kit for Outdoor/Indoor Fish eye 360 V6050 IP Cameras</t>
  </si>
  <si>
    <t>70-311-0493</t>
  </si>
  <si>
    <t>PM-V6050FDW</t>
  </si>
  <si>
    <t>Pendant Mount Head Kit for Outdoor/Indoor Fish eye 360 V6050 IP Cameras</t>
  </si>
  <si>
    <t>70-311-0490</t>
  </si>
  <si>
    <t>PP-V6050FDW</t>
  </si>
  <si>
    <t>Pendant Pipe Kit for Outdoor/Indoor Fish eye 360 V6050 IP Cameras</t>
  </si>
  <si>
    <t>70-311-0492</t>
  </si>
  <si>
    <t>WM-V6050FDW</t>
  </si>
  <si>
    <t>Wall Mount Arm Kit for Outdoor/Indoor Fish eye 360 V6050 IP Cameras</t>
  </si>
  <si>
    <t>70-311-0491</t>
  </si>
  <si>
    <t>Height Strip IP Cameras</t>
  </si>
  <si>
    <t>ATM-1M-POE</t>
  </si>
  <si>
    <t>ATM IP Camera 1 Megapixel Ultra Miniature w/ Fixed 3Mega 3.7mm F1.8 Lens and PoE</t>
  </si>
  <si>
    <t>70-300-5859</t>
  </si>
  <si>
    <t>HS-2M-POE</t>
  </si>
  <si>
    <t>HS-2M-POE Height Strip IP Camera; 2MP (1080p); 4.3mm fixed lens; PoE / 9 to 28VDC input (13W).  Power supply not included.</t>
  </si>
  <si>
    <t>70-300-5840</t>
  </si>
  <si>
    <t>PS122</t>
  </si>
  <si>
    <t xml:space="preserve">12 VDC  power supply for S50xx, S5120BX, S5250BX, V3320BX, NA, EU or UK fit . Barrel Connector </t>
  </si>
  <si>
    <t>23-720-0091</t>
  </si>
  <si>
    <t>VPOE-2</t>
  </si>
  <si>
    <t>External Housing Kit for all Box Type cameras, Outdoor IP66 Vandal Proof, 24Vac Input, Heater/Blower, Sunshield &amp; Wallmount Bracket included</t>
  </si>
  <si>
    <t>70-311-0439</t>
  </si>
  <si>
    <t>VPOE-2-EXT</t>
  </si>
  <si>
    <t>External Housing Kit for all Box Type cameras, Extended Temperature range, Outdoor IP67 Vandal Proof, 24Vac Input, Heater/Blower, Sunshield &amp; Wallmount Bracket included</t>
  </si>
  <si>
    <t>70-311-0468</t>
  </si>
  <si>
    <t>MPL3.3-12</t>
  </si>
  <si>
    <t>21-190-0218</t>
  </si>
  <si>
    <t>MPL5-50</t>
  </si>
  <si>
    <t>21-190-0248</t>
  </si>
  <si>
    <t>MPL9-22</t>
  </si>
  <si>
    <t>21-190-0222</t>
  </si>
  <si>
    <t>S5120FD-DN</t>
  </si>
  <si>
    <t>S5120 Series High Definition 1080p H.264 indoor dome camera. Remote Zoom/Focus capable 3-9mm lens.  2.0 MP CMOS imager. True day/night with removable automatic IR cut filter. Accepts PoE, 12VDC or 24VAC. Power supply not included</t>
  </si>
  <si>
    <t>70-300-5367</t>
  </si>
  <si>
    <t>70-311-0412</t>
  </si>
  <si>
    <t>DMY2-V3320FD</t>
  </si>
  <si>
    <t>Non-functionable dummy camera. Simulates V3320FD-DN</t>
  </si>
  <si>
    <t>70-311-0467</t>
  </si>
  <si>
    <t>70-311-0413</t>
  </si>
  <si>
    <t>PS1261</t>
  </si>
  <si>
    <t>12 VDC  power supply for VX320FDW, S4000, S1808/16e and S1704/8/12/24e Series encoders; 90-240VAC; 12VDC; 3.33A-40W; Americas</t>
  </si>
  <si>
    <t>70-311-0228</t>
  </si>
  <si>
    <t>PS1261-EU</t>
  </si>
  <si>
    <t>12 VDC  power supply for VX320FDW, S4000, S1808/16e and S1704/8/12/24e Series encoders; 90-240VAC; 12VDC; 3.33A-40W; Europe</t>
  </si>
  <si>
    <t>70-311-0229</t>
  </si>
  <si>
    <t>PS1261-UK</t>
  </si>
  <si>
    <t>12 VDC  power supply for VX320FDW, S4000, S1808/16e and S1704/8/12/24e Series encoders; 90-240VAC; 12VDC; 3.33A-40W; United Kingdom</t>
  </si>
  <si>
    <t>70-311-0230</t>
  </si>
  <si>
    <t>PS2440</t>
  </si>
  <si>
    <t>Power supply; 120VAC IN; 24VAC OUT; 1.6A; 60Hz; America (Not Compliant with US Efficiency Level IV regulation)</t>
  </si>
  <si>
    <t>23-720-0051</t>
  </si>
  <si>
    <t>PS34POE</t>
  </si>
  <si>
    <t>Power Supply Kit PoE+ (IEEE 802.3at Compliant); 90~264VAC Input; 33.6W Output Power; Desktop; North America; RoHS</t>
  </si>
  <si>
    <t>70-311-0419</t>
  </si>
  <si>
    <t>PS34POE-EU</t>
  </si>
  <si>
    <t>Power Supply Kit PoE+ (IEEE 802.3at Compliant); 90~264VAC Input; 33.6W Output Power; Desktop; European; RoHS</t>
  </si>
  <si>
    <t>70-311-0420</t>
  </si>
  <si>
    <t>PS34POE-UK</t>
  </si>
  <si>
    <t>Power Supply Kit PoE+ (IEEE 802.3at Compliant); 90~264VAC Input; 33.6W Output Power; Desktop; UK; RoHS</t>
  </si>
  <si>
    <t>70-311-0421</t>
  </si>
  <si>
    <t>70-311-0452</t>
  </si>
  <si>
    <t>70-311-0411</t>
  </si>
  <si>
    <t>Verint V5620 Accessories</t>
  </si>
  <si>
    <t>BBL-V5620PTZ-C</t>
  </si>
  <si>
    <t>Clear Bubble replacement kit for the V5620PTZ Indoor &amp; Outdoor Domes; Trim ring cover &amp; mounting screws included; No camera included.</t>
  </si>
  <si>
    <t>21-640-4627</t>
  </si>
  <si>
    <t>BBL-V5620PTZ-S</t>
  </si>
  <si>
    <t>Smoked Bubble replacement kit for the V5620PTZ Indoor &amp; Outdoor Domes; Trim ring cover &amp; mounting screws included; No camera included.</t>
  </si>
  <si>
    <t>21-640-4626</t>
  </si>
  <si>
    <t>CM-V5620PTZ</t>
  </si>
  <si>
    <t>Corner-mount adapter for V5620PTZ. NOTE: Requires WM-V5620PTZ. For Indoor Version of PTZ (18ID), also requires PM-V5620PTZ Pendant Mount. See Mounting Guide</t>
  </si>
  <si>
    <t>IC-V5620PTZ</t>
  </si>
  <si>
    <t>Recess mount adapter for V5620PTZ-18ID Indoor Only. Not for use with the Outdoor version of PTZ (18DW)</t>
  </si>
  <si>
    <t>70-311-0417</t>
  </si>
  <si>
    <t>NPT-V5620PTZ</t>
  </si>
  <si>
    <t>NPT adapter for V5620PTZ. Converts PTZ quarter turn adapter to 1.5" NPT. Included with outdoor V5620PTZ. Indoor version of PTZ also requires PM-V5620PTZ. See Mounting Guide.</t>
  </si>
  <si>
    <t>70-311-0415</t>
  </si>
  <si>
    <t>PL-V5620PTZ</t>
  </si>
  <si>
    <t>Pole Mount Adapter for the V5620PTZ. NOTE: Requires WM-V5620PTZ. For Indoor Version of PTZ (18ID), also requires PM-V5620PTZ Pendant Mount. See Mounting Guide</t>
  </si>
  <si>
    <t>PM-V5620PTZ</t>
  </si>
  <si>
    <t>Pendant Cap mount for Indoor Version (18ID). This part is already included with the outdoor version of the PTZ (18DW)</t>
  </si>
  <si>
    <t>70-311-0414</t>
  </si>
  <si>
    <t>PS-24VAC-105-EU</t>
  </si>
  <si>
    <t>Power Adapter; 230VAC 50Hz Input, 24VAC 4.37A Output; Built-in Power Cord w/ Euro Plug; Stripped Tinned output wires; CE; RoHS</t>
  </si>
  <si>
    <t>23-720-0148</t>
  </si>
  <si>
    <t>PS-24VAC-30-US</t>
  </si>
  <si>
    <t>(For Indoor PTZ camera only) Power supply; 120VAC IN; 24VAC OUT; 1.25A; 60Hz;30VA; Americas (Compliant with US Efficiency Level IV)</t>
  </si>
  <si>
    <t>23-720-0046</t>
  </si>
  <si>
    <t>PS-24VAC-75</t>
  </si>
  <si>
    <t>120 VAC IN to 24 VAC Out Power supply, 60 HZ only, 75VA. Part BF2G from Hammond manufacturing. Bare wire unit (no plug). Perfect to install with 4in gang box.</t>
  </si>
  <si>
    <t>15-720-0021</t>
  </si>
  <si>
    <t>PS2440-EU</t>
  </si>
  <si>
    <t>(For Indoor PTZ camera only) Power supply; 220V IN; 24V AC OUT; 1.5A; 50Hz; 27VA; DESKTOP (BUILT-IN POWER CORD); Europe; CE, GS; ROHS</t>
  </si>
  <si>
    <t>23-720-0016</t>
  </si>
  <si>
    <t>PS2440-UK</t>
  </si>
  <si>
    <t>(For Indoor PTZ camera only) Power supply; 220V IN; 24V AC OUT; 1.5A; 50Hz;27VA; DESKTOP (BUILT-IN POWER CORD); United Kingdom; CE, GS; ROHS</t>
  </si>
  <si>
    <t>23-720-0015</t>
  </si>
  <si>
    <t>WM-S-V5620PTZ</t>
  </si>
  <si>
    <t>Short Wall-mount adapter for V5620PTZ.NOTE: If using  Indoor version of PTZ (18ID), also requires PM-V5620PTZ to complete the Wall-Mount. See Mounting Guide</t>
  </si>
  <si>
    <t>WM-V5620PTZ</t>
  </si>
  <si>
    <t>Wall-mount adapter for V5620PTZ-18DW. NOTE: If using  Indoor version of PTZ (18ID), also requires PM-V5620PTZ to complete the Wall-Mount. See Mounting Guide</t>
  </si>
  <si>
    <t>Verint V5620 Series HD PTZ Dome Cameras</t>
  </si>
  <si>
    <t>V5620PTZ-30DW-C</t>
  </si>
  <si>
    <t>V5620PTZ Series Verint 1080p 30X Weatherized H.264 IP PTZ Camera with WDR, Image Stabilization, heater and blower. Pendant Mount. Clear Dome. Power supply not included. 
Notes: Requires 24VAC power supply, capable to provide 2.8A or 65VA to power the heater. 34W POE power will disable the heater. Current Lead Time around 6-8 weeks.</t>
  </si>
  <si>
    <t>70-300-5893</t>
  </si>
  <si>
    <t>V5620PTZ-30ID-C</t>
  </si>
  <si>
    <t>V5620PTZ Series Verint 1080p 30X Indoor, WDR, Image Stabilization H.264 IP PTZ Camera. Surface Mount. Clear Dome. Power supply not included. Current Lead Time around 6-8 weeks.</t>
  </si>
  <si>
    <t>70-300-5892</t>
  </si>
  <si>
    <t>Verint Decoders</t>
  </si>
  <si>
    <t>S1801e-R</t>
  </si>
  <si>
    <t>H.264 compact, high-resolution video decoder with VGA (BNC) output, 1 bi-directional audio channel and  12VDC power supply</t>
  </si>
  <si>
    <t>70-300-5088</t>
  </si>
  <si>
    <t>S1801e-R-HD</t>
  </si>
  <si>
    <t>H.264 compact, high-resolution video decoder with HDMI output, 1 bi-directional audio channel and  12VDC power supply</t>
  </si>
  <si>
    <t>70-300-5089</t>
  </si>
  <si>
    <t>Verint Multi-Port Encoders</t>
  </si>
  <si>
    <t>S1808e</t>
  </si>
  <si>
    <t>H.264 high-performance and high-resolution 8-Port Video Encoder. Power Supply not included Recommended PS options: PS1261, PS1281, PS1282). Rack mountable (1U).</t>
  </si>
  <si>
    <t>70-300-4959</t>
  </si>
  <si>
    <t>S1808e-A</t>
  </si>
  <si>
    <t>H.264 high-performance and high-resolution 8-Port Video Encoder with 8 bidirectional audio inputs. Power Supply not included (Recommended PS options: PS1261, PS1281, PS1282). . Rack mountable (1U).</t>
  </si>
  <si>
    <t>70-300-5034</t>
  </si>
  <si>
    <t>S1816e</t>
  </si>
  <si>
    <t>H.264 high-performance and high-resolution 16-Port Video Encoder. Power Supply not included (Recommended PS options: PS1261, PS1281, PS1282). . Rack mountable (1U).</t>
  </si>
  <si>
    <t>70-300-4961</t>
  </si>
  <si>
    <t>S1816e-A</t>
  </si>
  <si>
    <t>H.264 high-performance and high-resolution 16-Port Video Encoder with 16 bidirectional audio inputs. Power Supply not included  (Recommended PS options: PS1261, PS1281, PS1282). . Rack mountable (1U).</t>
  </si>
  <si>
    <t>70-300-5035</t>
  </si>
  <si>
    <t>S1816e-SP</t>
  </si>
  <si>
    <t>H.264 streamlined and high-resolution 16-Port Video Encoder. Power Supply not included (Recommended PS options: PS1261, PS1281, PS1282). . Rack mountable (1U).</t>
  </si>
  <si>
    <t>70-300-4960</t>
  </si>
  <si>
    <t>S1816e-SR</t>
  </si>
  <si>
    <t>H.264 streamlined and high-resolution 16-Port Video Encoder, optimized for all applications, including retail . Power Supply not included (Recommended PS options: PS1261, PS1281, PS1282). . Rack mountable (1U).</t>
  </si>
  <si>
    <t>70-300-5542</t>
  </si>
  <si>
    <t>Verint Single-Port Encoders</t>
  </si>
  <si>
    <t>S1801e</t>
  </si>
  <si>
    <t>H.264 compact, high performance and high-resolution 1-port video encoder with 1 bi-directional audio channel and 12VDC power supply</t>
  </si>
  <si>
    <t>70-300-5085</t>
  </si>
  <si>
    <t>S1801e-POE</t>
  </si>
  <si>
    <t>H.264 compact, high performance and high-resolution 1-port video encoder with 1 bi-directional audio channel and PoE support (PoE injector not included)</t>
  </si>
  <si>
    <t>70-300-5087</t>
  </si>
  <si>
    <t>S1802e</t>
  </si>
  <si>
    <t>H.264 compact, high performance and high-resolution 2-port video encoder with 1 bi-directional audio channel and 12VDC power supply</t>
  </si>
  <si>
    <t>70-300-5086</t>
  </si>
  <si>
    <t>N/A</t>
  </si>
  <si>
    <t>VIS-SUPPORT-REMOTE</t>
  </si>
  <si>
    <t>Remote Support (Cost per hour (Quote required by  Services team))</t>
  </si>
  <si>
    <t>16-920-0119</t>
  </si>
  <si>
    <t>Verint Global Training - Online Self Paced</t>
  </si>
  <si>
    <t>VMS-CUSTOM-TRAIN</t>
  </si>
  <si>
    <t>16-920-0122</t>
  </si>
  <si>
    <t>EdgeVR - Service Parts</t>
  </si>
  <si>
    <t>EdgeVR 40/80 - Service Parts</t>
  </si>
  <si>
    <t>www.verint.com/banking-solutions/</t>
  </si>
  <si>
    <t>Op-Center Server License to enable the customer reports feature. Op-Center 7.x or higher versions only. INSTALLATION NOT INCLUDED. First year of Gold Software Maintenance required.</t>
  </si>
  <si>
    <t>VIS-ONSIT-PS</t>
  </si>
  <si>
    <t>Verint On-Site Technical Support – Verint professional services for Field Application Engineer dispatches. (T&amp;E is not included and any applicable travel and living expenses will be billed by Verint at actual cost in accordance with Verint’s Travel and Entertainment Policy) . NOTE: A minimum 3 week advance notice is required</t>
  </si>
  <si>
    <t>16-900-0072</t>
  </si>
  <si>
    <t>Professional Services &amp; Support</t>
  </si>
  <si>
    <t>EVR-LIC-VBI</t>
  </si>
  <si>
    <t>EdgeVR 40/80, 1000GB single (1X) formatted 2.5in drive for NON Raid systems. This includes mounting screws.</t>
  </si>
  <si>
    <t>EdgeVR 40/80, 2000GB single (1X) formatted 2.5in drive for NON Raid systems. This includes mounting screws.</t>
  </si>
  <si>
    <t>EdgeVR 40/80, 1000 GB RAID 1 replacement and upgrade kit. This includes two (2X) 1000GB 2.5in drive and mounting screws.</t>
  </si>
  <si>
    <t>EdgeVR 40/80, 2000 GB RAID 1 replacement and upgrade kit. This includes two (2X) 1000GB 2.5in drive and mounting screws.</t>
  </si>
  <si>
    <t>EdgeVR 40/80, 1000GB single (1x) replacement 2.5in drive for RAID systems. This includes mounting screws.</t>
  </si>
  <si>
    <t>EdgeVR 40/80, 2000GB single (1x) replacement 2.5in drive for RAID systems. This includes mounting screws.</t>
  </si>
  <si>
    <t xml:space="preserve">EdgeVR 40/80 rack mount bracket (2U). </t>
  </si>
  <si>
    <t>Spare EdgeVR 40/80 HDD Drawer</t>
  </si>
  <si>
    <t>EdgeVR 40/80 spare keys</t>
  </si>
  <si>
    <t>Spare power supply for EdgeVR 40/80 with POE Option</t>
  </si>
  <si>
    <t>Spare power supply for EdgeVR 40/80 without POE Option</t>
  </si>
  <si>
    <t>Spare Wall Mount Bracket for EdgeVR 40/80</t>
  </si>
  <si>
    <t>Op-Center – System Management Software Suite. INSTALLATION NOT INCLUDED. Maintenance plan purchase is mandatory for first year</t>
  </si>
  <si>
    <t>Vid-Center and Guard-Center. INSTALLATION NOT INCLUDED. Maintenance plan purchase is mandatory for first year</t>
  </si>
  <si>
    <t>Op-Center and Guard-Center Maintenance Plans</t>
  </si>
  <si>
    <t>VER-MAN-GOLD</t>
  </si>
  <si>
    <t>First year of Gold Software Maintenance – Includes Remote Technical Support Assistance on business days 9 AM - 5 PM local time (US, UK, China),  Online Resources, Software Error Corrections, and Updates. (No minimums apply). First year of Gold Software Maintenance is mandatory. Please read the Verint Service and Support Plan for details.</t>
  </si>
  <si>
    <t>VER-MAN-PWGOLD</t>
  </si>
  <si>
    <t>Renewal-one (1) year of Gold Software Maintenance – Includes Remote Technical Support Assistance on business days 9 AM - 5 PM local time (US, UK, China), Online Resources, Software Error Corrections, and Updates. (No minimums apply). Please read the Verint Service and Support Plan for details. When using this part number to renew more than one year at a time, approval is required.</t>
  </si>
  <si>
    <t>70-555-0020</t>
  </si>
  <si>
    <t>70-555-0022</t>
  </si>
  <si>
    <t>10% of software price</t>
  </si>
  <si>
    <t>14% of software price</t>
  </si>
  <si>
    <t>Verint IP Camera Accessories</t>
  </si>
  <si>
    <t>Verint S5120 Series - 1080P IP Cameras</t>
  </si>
  <si>
    <t>V4320BX 3.3-12mm varifocal day/night megapixel rated lens (Not for S5003BX-DN)</t>
  </si>
  <si>
    <t>V4320BX  Mega Pixel; IR corrected; 5-50mm; 1/3" CS mount, F1.6 DC Auto Iris Varifocal</t>
  </si>
  <si>
    <t>V4320BX  9-22mm varifocal day/night megapixel rated lens, 1/2.7" Imagers</t>
  </si>
  <si>
    <t>EdgeVR 300 supporting up to 64 IP video channels. Configured with (2) 8TB removable HDD, for 8TB of RAID1 storage. Rack Mount brackets &amp; Vid-Center Software included. UPS recommended</t>
  </si>
  <si>
    <t>Maintenance Plans</t>
  </si>
  <si>
    <t>Call Verint for Quote</t>
  </si>
  <si>
    <t>10 port POE+ switch to use with IP cameras and EdgeVR. The switch provides 8 POE ports for connection of IP cameras and 2 SFP uplink ports that can be used for connection to the EdgeVR using the optional SFP adaptor (EVR-SW-SPTX). Includes EVR-SW-INT-LIC license for integration with the EdgeVR. Sourced from Allied Telesis : AT-x230-10GP-10</t>
  </si>
  <si>
    <t>18 port switch to use with IP cameras and EdgeVR. The switch provides 16 POE ports for connection of IP cameras and 2 SFP uplink ports that can be used for connection to the EdgeVR using the optional SFP adaptor (EVR-SW-SPTX). Includes EVR-SW-INT-LIC license for integration with the EdgeVR. Sourced from Allied Telesis : AT-x230-18GP-10</t>
  </si>
  <si>
    <t>28 port switch to use with IP cameras and EdgeVR. The switch provides 24 POE ports for connection of IP cameras and 4 SFP uplink ports that can be used for connection to the EdgeVR using the optional SFP adaptor (EVR-SW-SPTX). Includes EVR-SW-INT-LIC license for integration with the EdgeVR. Sourced from Allied Telesis : AT-x230-28GP-10</t>
  </si>
  <si>
    <t>Verint EdgeVMS - EdgeVR</t>
  </si>
  <si>
    <t>Verint Edge VMS - Vid-Center / Op-Center / Guard-Center</t>
  </si>
  <si>
    <t>1) Verint EdgeVMS - EdgeVR</t>
  </si>
  <si>
    <t>Training for large Groups or specific projects Minimum participants required. Price is based upon SOW (Price Per Quote)</t>
  </si>
  <si>
    <t>OPC</t>
  </si>
  <si>
    <t>Release Notes - June 2016 version</t>
  </si>
  <si>
    <t>Review the Release Notes tab to find more information about changes in this price book versus last release.</t>
  </si>
  <si>
    <t>It includes Verint EdgeVMS, Cameras, Encoders and associated licenses.</t>
  </si>
  <si>
    <t>License to enable one (1) additional Verint analog camera input. This license enables the connection of one (1) analog camera above the base 4 inputs standard in the Edge VR 40.</t>
  </si>
  <si>
    <t xml:space="preserve">License to enable one (1) additional non-Verint IP camera input. A license is required for input of each non-Verint IP camera connection above the base thirty-two (32) non-Verint IP camera standard inputs. </t>
  </si>
  <si>
    <t>License to enable eight (8) additional non-Verint IP camera inputs.  A license is required for input of each non-Verint IP camera connection above the base thirty-two (32) non-Verint IP camera standard inputs.</t>
  </si>
  <si>
    <t>License to enable connection of Video Business Intelligence (VBI) to the EdgeVR</t>
  </si>
  <si>
    <t>License to enable functionality that allows the installed HDDs to be erased</t>
  </si>
  <si>
    <t xml:space="preserve">License to enable Verint face detection analytics functionality for eight (8) camera inputs on EdgeVR 200A or EdgeVR 300   </t>
  </si>
  <si>
    <t>License to enable Verint face detection analytics functionality for two (2) camera inputs on EdgeVR 200A or EdgeVR 300</t>
  </si>
  <si>
    <t xml:space="preserve">License to enable the EdgeVR functionality to allow for the receipt of events from the DMP Alarm Panel </t>
  </si>
  <si>
    <t>License to enable connection of EdgeVR to iSCSI External Storage</t>
  </si>
  <si>
    <t xml:space="preserve">License to enable functionality in the EdgeVR allowing for the receipt of events from the Pacom Controllers </t>
  </si>
  <si>
    <t>License to enable searching across multiple EdgeVRs without the need to be connected to the individual EdgeVR (only available for use with Central Data Services, which requires a separate license)   </t>
  </si>
  <si>
    <t xml:space="preserve">License to enable configuration of one (1) additional camera input of Verint Surveillance Analytics E600 for EdgeVR.  This is a license entitlement to configure object classification &amp; filtering, tripwire events, enters/exits events, loitering events, left behind events, take away events, and scene change events.  </t>
  </si>
  <si>
    <t>License to enable the EdgeVR integration with the Allied Telesis Switch (this license is required to access system health and management data from Allied Telesis switches not purchased from Verint)</t>
  </si>
  <si>
    <t>V3520FD-DN</t>
  </si>
  <si>
    <t xml:space="preserve">V3520 Series 1080p H.264 IP Dome Camera, Day/night, Varifocal 2.8-12 mm lens, with built in IR. PoE only </t>
  </si>
  <si>
    <t>3 Years</t>
  </si>
  <si>
    <t>70-300-6448</t>
  </si>
  <si>
    <t>V3520FDW-DN</t>
  </si>
  <si>
    <t>V3520 Series 1080p H.264 Vandal/Weather IP Dome Camera, Day/Night, Varifocal 2.8-12 mm lens, with built in IR illuminator POE only, Class 0 PoE</t>
  </si>
  <si>
    <t>70-300-6449</t>
  </si>
  <si>
    <t>V4530FD-DN</t>
  </si>
  <si>
    <t>V4530 3mp 100db WDR Indoor Dome camera, Day/Night with 3-9mm lens, auto-focus, 3x motorized zoom, P-Iris &amp; built in IR illuminator. 12VDC,  Class 0 PoE. Power supply not included.</t>
  </si>
  <si>
    <t>70-300-6451</t>
  </si>
  <si>
    <t>V4530FDW-DN</t>
  </si>
  <si>
    <t>V4530 3mp 100db WDR Vandal Dome camera Day/Night with 3-9mm lens, auto-focus, 3x motorized zoom, P-Iris &amp; IR illuminator. 12VDC, Class IV PoE+. Power supply not included.</t>
  </si>
  <si>
    <t>70-300-6452</t>
  </si>
  <si>
    <t>V4530BX-DN</t>
  </si>
  <si>
    <t>V4530 3mp 100db WDR IP box camera , Day/Night, C/CS Mount, 12VDC, 24VAC, Class 0 PoE. P-IRIS Lens and power supply not included.</t>
  </si>
  <si>
    <t>70-300-6453</t>
  </si>
  <si>
    <t>Corner Mount Kit for Outdoor/Indoor Fish eye 360 V6050, V4530, V3520  IP Cameras</t>
  </si>
  <si>
    <t>PC-6050-4530FDW</t>
  </si>
  <si>
    <t>Pendant cap for V6050/V4530FDW camera</t>
  </si>
  <si>
    <t>70-311-0535</t>
  </si>
  <si>
    <t>Pole Mount Kit for Outdoor/Indoor Fish eye 360 V6050, 4530, 3520 IP Cameras</t>
  </si>
  <si>
    <t>Pendant Mount Head Kit for Outdoor/Indoor Fish eye 360 V6050, 4530, 3520 IP Cameras</t>
  </si>
  <si>
    <t>Pendant Pipe Kit for Outdoor/Indoor Fish eye 360 V6050, 4530, 3520 IP Cameras</t>
  </si>
  <si>
    <t>1 Year</t>
  </si>
  <si>
    <t>Wall Mount Arm Kit for Outdoor/Indoor Fish eye 360 V6050, 4530, 3520 IP Cameras</t>
  </si>
  <si>
    <t>WM-L-V35-V45FD/FDW</t>
  </si>
  <si>
    <t>L-shape Wall mount bracket for V3520/V4530 dome cameras</t>
  </si>
  <si>
    <t>70-311-0533</t>
  </si>
  <si>
    <t>IC-V4530FD</t>
  </si>
  <si>
    <t>In ceiling Recessed mounting kit for V4530FD-DN</t>
  </si>
  <si>
    <t>70-311-0534</t>
  </si>
  <si>
    <t>PC-3520-4530FD</t>
  </si>
  <si>
    <t>Pendant cap for V4530FD/V3520 FD&amp;FDW dome camera</t>
  </si>
  <si>
    <t>70-311-0536</t>
  </si>
  <si>
    <t>Verint V4530 BX WDR Series - IP Cameras Lenses</t>
  </si>
  <si>
    <t>MPL-P-2.8-8</t>
  </si>
  <si>
    <t>BX CAMERA LENS, 2.8-8mm, 1/3 (Applicable for 1/2.7 , 1/2.8), CS mount, F1.2, P-Iris,Varifocal</t>
  </si>
  <si>
    <t>21-190-0365</t>
  </si>
  <si>
    <t>MPL-P-8-50</t>
  </si>
  <si>
    <t>BX CAMERA LENS, 8-50mm, 1/2.7, CS mount, F1.6, 
P-Iris,Varifocal</t>
  </si>
  <si>
    <t>21-190-0366</t>
  </si>
  <si>
    <t>Verint Price Book 06-1-2017</t>
  </si>
  <si>
    <t>Verint V3420RD, V3520 &amp; V4350 IP Cameras</t>
  </si>
  <si>
    <t>V3420RD</t>
  </si>
  <si>
    <t xml:space="preserve">V3420 Series 1080p WDR H.264 Mini Recess Mount Dome Camera, microSD, PoE Only, 2.8mm Lens. </t>
  </si>
  <si>
    <t>70-300-6450</t>
  </si>
  <si>
    <t>EdgeVR 150 - 16 Analog Channels NVRs</t>
  </si>
  <si>
    <t>E150-16-2000</t>
  </si>
  <si>
    <t>EdgeVR 150 with 16 built-in analog video and 8 IP channels for up to a total of 16 channels. Configured with (1) 2TB removable HDD. Rack Mount brackets &amp; Vid-Center Software included.</t>
  </si>
  <si>
    <t>E150-16-2000-R</t>
  </si>
  <si>
    <t>EdgeVR 150 with 16 built-in analog video and 8 IP channels for up to a total of 16 channels. Configured with (2) 2TB removable HDD, for 2TB of RAID1 storage. Rack Mount brackets &amp; Vid-Center Software included. UPS recommended</t>
  </si>
  <si>
    <t>E150-16-4000</t>
  </si>
  <si>
    <t>EdgeVR 150 with 16 built-in analog video and 8 IP channels for up to a total of 16 channels. Configured with (2) 2TB removable HDD. Rack Mount brackets &amp; Vid-Center Software included.</t>
  </si>
  <si>
    <t>E150-16-4000-R</t>
  </si>
  <si>
    <t>EdgeVR 150 with 16 built-in analog video and 8 IP channels for up to a total of 16 channels. Configured with (2) 4TB removable HDD, for 4TB of RAID1 storage. Rack Mount brackets &amp; Vid-Center Software included. UPS recommended</t>
  </si>
  <si>
    <t>70-300-5898</t>
  </si>
  <si>
    <t>70-300-5899</t>
  </si>
  <si>
    <t>70-300-5897</t>
  </si>
  <si>
    <t>70-300-5900</t>
  </si>
  <si>
    <t>EdgeVR 150 - Accessories</t>
  </si>
  <si>
    <t>E150-3RDCAM-4</t>
  </si>
  <si>
    <t>EdgeVR 150 license upgrade to support up to 4 third party IP camera channels. A total of 8 IP cameras can be supported on the EdgeVR 150 platform</t>
  </si>
  <si>
    <t>E150-RM</t>
  </si>
  <si>
    <t>Rack Mount Kit including brackets and screws for EdgeVR 150</t>
  </si>
  <si>
    <t>E150-WM</t>
  </si>
  <si>
    <t>Wall Mount Kit including brackets and screws for EdgeVR 150</t>
  </si>
  <si>
    <t>E150-CVBS-OUT</t>
  </si>
  <si>
    <t>HDMI to Composite TV Out Module (includes USB and HDMI to DVI cables)</t>
  </si>
  <si>
    <t>E150-8-I/O</t>
  </si>
  <si>
    <t>1-Channel Relay &amp; 8-Channel Isolated Digital I/O USB Data Acquisition Module</t>
  </si>
  <si>
    <t>70-300-5865</t>
  </si>
  <si>
    <t>21-194-0235</t>
  </si>
  <si>
    <t>21-194-0236</t>
  </si>
  <si>
    <t>21-190-0279</t>
  </si>
  <si>
    <t>21-190-0278</t>
  </si>
  <si>
    <t>E300-16-6000</t>
  </si>
  <si>
    <t>EdgeVR 300 with 16 built-in analog video channels for up to 64 IP/Analog channels. Configured with (2) 3TB removable HDD. Rack Mount brackets &amp; Vid-Center Software included.</t>
  </si>
  <si>
    <t>E300-16-6000R</t>
  </si>
  <si>
    <t>EdgeVR 300 with 16 built-in analog video channels for up to 64 IP/Analog channels. Configured with (2) 6TB removable HDD, for 4TB of RAID1 storage. Rack Mount brackets &amp; Vid-Center Software included. UPS recommended</t>
  </si>
  <si>
    <t>Verint V3320RD IP Cameras</t>
  </si>
  <si>
    <t>V3320RD-L3</t>
  </si>
  <si>
    <t>V3320 Series 1080p H.264 Mini Recess Mount Dome Camera, PoE Only, 3.4mm Lens. Power supply not included.</t>
  </si>
  <si>
    <t>70-300-5564</t>
  </si>
  <si>
    <t>V3320RD-L2</t>
  </si>
  <si>
    <t>V3320 Series 1080p H.264 Mini Recess Mount Dome Camera, PoE Only, 2.5mm Lens. Power supply not included.</t>
  </si>
  <si>
    <t>70-300-5565</t>
  </si>
  <si>
    <t>V3320RD-L6</t>
  </si>
  <si>
    <t>V3320 Series 1080p H.264 Mini Recess Mount Dome Camera, PoE Only, 6mm Lens. Power supply not included.</t>
  </si>
  <si>
    <t>70-300-5566</t>
  </si>
  <si>
    <t>June 2017</t>
  </si>
  <si>
    <t>Added E150 Parts</t>
  </si>
  <si>
    <t xml:space="preserve">
CM-V35-V45-FD/FDW</t>
  </si>
  <si>
    <t xml:space="preserve">
PP-V35-V45-FD/FDW</t>
  </si>
  <si>
    <t>WM-V35-V45-FD/FDW</t>
  </si>
  <si>
    <t>PM-V35-V45-FD/FDW</t>
  </si>
  <si>
    <t>Verint V3520 &amp; V4350 IP Camera Accessories</t>
  </si>
  <si>
    <t>PL-V35-V45-FD/FDW</t>
  </si>
  <si>
    <t>Added 8-50 mm Lens for V4530BX IP Camera</t>
  </si>
  <si>
    <t>Added the Verint 3320RD Models back into price book</t>
  </si>
  <si>
    <t>Removed V5620 18x IP PTZ Camera</t>
  </si>
  <si>
    <t>Removed old accessories for V3320, V4320, V5120 IP cameras</t>
  </si>
  <si>
    <t>Added New Verint IP Camera Line V34xx, V35xx, V45xx and associated accessories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</si>
</sst>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quot;$&quot;#,##0"/>
    <numFmt numFmtId="166" formatCode="&quot;$&quot;#,##0.00"/>
  </numFmts>
  <fonts count="25" x14ac:knownFonts="1">
    <font>
      <sz val="11"/>
      <color theme="1"/>
      <name val="Calibri"/>
    </font>
    <font>
      <sz val="11"/>
      <color theme="1"/>
      <name val="Calibri"/>
      <family val="2"/>
      <scheme val="minor"/>
    </font>
    <font>
      <b/>
      <sz val="18"/>
      <color theme="1"/>
      <name val="Calibri"/>
      <family val="2"/>
    </font>
    <font>
      <b/>
      <sz val="16"/>
      <color theme="1"/>
      <name val="Calibri"/>
      <family val="2"/>
    </font>
    <font>
      <b/>
      <sz val="14"/>
      <color theme="1"/>
      <name val="Calibri"/>
      <family val="2"/>
    </font>
    <font>
      <b/>
      <sz val="16"/>
      <color rgb="FF0000FF"/>
      <name val="Calibri"/>
      <family val="2"/>
    </font>
    <font>
      <u/>
      <sz val="11"/>
      <color rgb="FF0000FF"/>
      <name val="Calibri"/>
      <family val="2"/>
    </font>
    <font>
      <b/>
      <sz val="11"/>
      <color rgb="FFFFFFFF"/>
      <name val="Calibri"/>
      <family val="2"/>
    </font>
    <font>
      <b/>
      <sz val="10"/>
      <color theme="1"/>
      <name val="Calibri"/>
      <family val="2"/>
    </font>
    <font>
      <b/>
      <sz val="12"/>
      <color rgb="FFFFFFFF"/>
      <name val="Calibri"/>
      <family val="2"/>
    </font>
    <font>
      <b/>
      <sz val="11"/>
      <color theme="1"/>
      <name val="Calibri"/>
      <family val="2"/>
    </font>
    <font>
      <sz val="11"/>
      <color theme="1"/>
      <name val="Calibri"/>
      <family val="2"/>
    </font>
    <font>
      <u/>
      <sz val="11"/>
      <color theme="10"/>
      <name val="Calibri"/>
      <family val="2"/>
    </font>
    <font>
      <b/>
      <u/>
      <sz val="11"/>
      <color theme="10"/>
      <name val="Calibri"/>
      <family val="2"/>
    </font>
    <font>
      <sz val="10"/>
      <name val="Arial"/>
      <family val="2"/>
    </font>
    <font>
      <sz val="18"/>
      <color indexed="8"/>
      <name val="Arial"/>
      <family val="2"/>
    </font>
    <font>
      <sz val="10"/>
      <color indexed="8"/>
      <name val="Arial"/>
      <family val="2"/>
    </font>
    <font>
      <b/>
      <sz val="10"/>
      <color theme="1"/>
      <name val="Arial"/>
      <family val="2"/>
    </font>
    <font>
      <sz val="10"/>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name val="Calibri"/>
      <family val="2"/>
    </font>
    <font>
      <b/>
      <sz val="11"/>
      <name val="Calibri"/>
      <family val="2"/>
      <scheme val="minor"/>
    </font>
    <font>
      <b/>
      <sz val="12"/>
      <color theme="0"/>
      <name val="Calibri"/>
      <family val="2"/>
    </font>
  </fonts>
  <fills count="7">
    <fill>
      <patternFill patternType="none"/>
    </fill>
    <fill>
      <patternFill patternType="gray125"/>
    </fill>
    <fill>
      <patternFill patternType="solid">
        <fgColor rgb="FFD3D3D3"/>
      </patternFill>
    </fill>
    <fill>
      <patternFill patternType="solid">
        <fgColor rgb="FF708090"/>
      </patternFill>
    </fill>
    <fill>
      <patternFill patternType="solid">
        <fgColor rgb="FF4682B4"/>
      </patternFill>
    </fill>
    <fill>
      <patternFill patternType="solid">
        <fgColor rgb="FFA5A5A5"/>
      </patternFill>
    </fill>
    <fill>
      <patternFill patternType="solid">
        <fgColor theme="4"/>
        <bgColor indexed="64"/>
      </patternFill>
    </fill>
  </fills>
  <borders count="11">
    <border>
      <left/>
      <right/>
      <top/>
      <bottom/>
      <diagonal/>
    </border>
    <border>
      <left/>
      <right/>
      <top style="thick">
        <color rgb="FF000000"/>
      </top>
      <bottom/>
      <diagonal/>
    </border>
    <border>
      <left/>
      <right/>
      <top style="medium">
        <color rgb="FF000000"/>
      </top>
      <bottom style="medium">
        <color rgb="FF000000"/>
      </bottom>
      <diagonal/>
    </border>
    <border>
      <left/>
      <right/>
      <top/>
      <bottom style="thin">
        <color rgb="FF000000"/>
      </bottom>
      <diagonal/>
    </border>
    <border>
      <left/>
      <right/>
      <top style="thick">
        <color rgb="FF000000"/>
      </top>
      <bottom style="thick">
        <color rgb="FF000000"/>
      </bottom>
      <diagonal/>
    </border>
    <border>
      <left/>
      <right/>
      <top style="medium">
        <color rgb="FF000000"/>
      </top>
      <bottom style="thin">
        <color indexed="64"/>
      </bottom>
      <diagonal/>
    </border>
    <border>
      <left/>
      <right/>
      <top style="thin">
        <color indexed="64"/>
      </top>
      <bottom style="thin">
        <color rgb="FF000000"/>
      </bottom>
      <diagonal/>
    </border>
    <border>
      <left/>
      <right/>
      <top style="thin">
        <color indexed="64"/>
      </top>
      <bottom style="thin">
        <color indexed="64"/>
      </bottom>
      <diagonal/>
    </border>
    <border>
      <left/>
      <right/>
      <top style="thin">
        <color indexed="64"/>
      </top>
      <bottom style="thick">
        <color rgb="FF000000"/>
      </bottom>
      <diagonal/>
    </border>
    <border>
      <left/>
      <right/>
      <top style="thin">
        <color indexed="64"/>
      </top>
      <bottom style="medium">
        <color rgb="FF000000"/>
      </bottom>
      <diagonal/>
    </border>
    <border>
      <left style="double">
        <color rgb="FF3F3F3F"/>
      </left>
      <right style="double">
        <color rgb="FF3F3F3F"/>
      </right>
      <top style="double">
        <color rgb="FF3F3F3F"/>
      </top>
      <bottom style="double">
        <color rgb="FF3F3F3F"/>
      </bottom>
      <diagonal/>
    </border>
  </borders>
  <cellStyleXfs count="6">
    <xf numFmtId="0" fontId="0" fillId="0" borderId="0"/>
    <xf numFmtId="0" fontId="1" fillId="0" borderId="0"/>
    <xf numFmtId="0" fontId="1" fillId="0" borderId="0"/>
    <xf numFmtId="9" fontId="1" fillId="0" borderId="0" applyFont="0" applyFill="0" applyBorder="0" applyAlignment="0" applyProtection="0"/>
    <xf numFmtId="0" fontId="12" fillId="0" borderId="0" applyNumberFormat="0" applyFill="0" applyBorder="0" applyAlignment="0" applyProtection="0"/>
    <xf numFmtId="0" fontId="19" fillId="5" borderId="10" applyNumberFormat="0" applyAlignment="0" applyProtection="0"/>
  </cellStyleXfs>
  <cellXfs count="107">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0" fillId="0" borderId="0" xfId="0" applyAlignment="1">
      <alignment wrapText="1"/>
    </xf>
    <xf numFmtId="0" fontId="7" fillId="3" borderId="0" xfId="0" applyFont="1" applyFill="1" applyAlignment="1">
      <alignment horizontal="center"/>
    </xf>
    <xf numFmtId="0" fontId="8" fillId="2" borderId="0" xfId="0" applyFont="1" applyFill="1" applyAlignment="1"/>
    <xf numFmtId="0" fontId="0" fillId="2" borderId="0" xfId="0" applyFill="1" applyAlignment="1"/>
    <xf numFmtId="0" fontId="0" fillId="2" borderId="0" xfId="0" applyFill="1"/>
    <xf numFmtId="0" fontId="0" fillId="0" borderId="1" xfId="0" applyBorder="1"/>
    <xf numFmtId="0" fontId="0" fillId="0" borderId="2" xfId="0" applyBorder="1"/>
    <xf numFmtId="0" fontId="0" fillId="0" borderId="3" xfId="0" applyBorder="1"/>
    <xf numFmtId="0" fontId="0" fillId="0" borderId="3" xfId="0" applyBorder="1" applyAlignment="1">
      <alignment vertical="top"/>
    </xf>
    <xf numFmtId="0" fontId="0" fillId="0" borderId="3" xfId="0" applyBorder="1" applyAlignment="1">
      <alignment vertical="top" wrapText="1"/>
    </xf>
    <xf numFmtId="0" fontId="0" fillId="0" borderId="3" xfId="0" applyBorder="1" applyAlignment="1">
      <alignment horizontal="center" vertical="top" wrapText="1"/>
    </xf>
    <xf numFmtId="164" fontId="10" fillId="0" borderId="3" xfId="0" applyNumberFormat="1" applyFont="1" applyBorder="1" applyAlignment="1">
      <alignment horizontal="center" vertical="top"/>
    </xf>
    <xf numFmtId="0" fontId="0" fillId="0" borderId="3" xfId="0" applyBorder="1" applyAlignment="1">
      <alignment horizontal="center" vertical="top"/>
    </xf>
    <xf numFmtId="0" fontId="0" fillId="0" borderId="0" xfId="0" applyBorder="1"/>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wrapText="1"/>
    </xf>
    <xf numFmtId="164" fontId="10" fillId="0" borderId="0" xfId="0" applyNumberFormat="1" applyFont="1" applyBorder="1" applyAlignment="1">
      <alignment horizontal="center" vertical="top"/>
    </xf>
    <xf numFmtId="0" fontId="0" fillId="0" borderId="0" xfId="0" applyBorder="1" applyAlignment="1">
      <alignment horizontal="center" vertical="top"/>
    </xf>
    <xf numFmtId="0" fontId="0" fillId="0" borderId="4" xfId="0" applyBorder="1"/>
    <xf numFmtId="9" fontId="8" fillId="2" borderId="0" xfId="0" applyNumberFormat="1" applyFont="1" applyFill="1" applyAlignment="1" applyProtection="1">
      <alignment horizontal="center"/>
      <protection locked="0"/>
    </xf>
    <xf numFmtId="165" fontId="10" fillId="0" borderId="3" xfId="0" applyNumberFormat="1" applyFont="1" applyBorder="1" applyAlignment="1">
      <alignment horizontal="center" vertical="top"/>
    </xf>
    <xf numFmtId="165" fontId="10" fillId="0" borderId="0" xfId="0" applyNumberFormat="1" applyFont="1" applyBorder="1" applyAlignment="1">
      <alignment horizontal="center" vertical="top"/>
    </xf>
    <xf numFmtId="0" fontId="13" fillId="0" borderId="0" xfId="4" applyFont="1" applyAlignment="1"/>
    <xf numFmtId="0" fontId="12" fillId="0" borderId="0" xfId="4"/>
    <xf numFmtId="0" fontId="11" fillId="0" borderId="0" xfId="0" applyFont="1" applyBorder="1" applyAlignment="1">
      <alignment horizontal="center" vertical="top" wrapText="1"/>
    </xf>
    <xf numFmtId="0" fontId="0" fillId="0" borderId="6" xfId="0" applyBorder="1" applyAlignment="1">
      <alignment vertical="top"/>
    </xf>
    <xf numFmtId="0" fontId="0" fillId="0" borderId="6" xfId="0" applyBorder="1" applyAlignment="1">
      <alignment vertical="top" wrapText="1"/>
    </xf>
    <xf numFmtId="0" fontId="0" fillId="0" borderId="6" xfId="0" applyBorder="1" applyAlignment="1">
      <alignment horizontal="center" vertical="top" wrapText="1"/>
    </xf>
    <xf numFmtId="165" fontId="10" fillId="0" borderId="6" xfId="0" applyNumberFormat="1" applyFont="1" applyBorder="1" applyAlignment="1">
      <alignment horizontal="center" vertical="top"/>
    </xf>
    <xf numFmtId="164" fontId="10" fillId="0" borderId="6" xfId="0" applyNumberFormat="1" applyFont="1" applyBorder="1" applyAlignment="1">
      <alignment horizontal="center" vertical="top"/>
    </xf>
    <xf numFmtId="0" fontId="0" fillId="0" borderId="6" xfId="0" applyBorder="1" applyAlignment="1">
      <alignment horizontal="center" vertical="top"/>
    </xf>
    <xf numFmtId="0" fontId="0" fillId="0" borderId="6" xfId="0" applyBorder="1"/>
    <xf numFmtId="0" fontId="0" fillId="0" borderId="7" xfId="0" applyBorder="1" applyAlignment="1">
      <alignment vertical="top"/>
    </xf>
    <xf numFmtId="0" fontId="0" fillId="0" borderId="7" xfId="0" applyBorder="1" applyAlignment="1">
      <alignment vertical="top" wrapText="1"/>
    </xf>
    <xf numFmtId="0" fontId="0" fillId="0" borderId="7" xfId="0" applyBorder="1" applyAlignment="1">
      <alignment horizontal="center" vertical="top" wrapText="1"/>
    </xf>
    <xf numFmtId="164" fontId="10" fillId="0" borderId="7" xfId="0" applyNumberFormat="1" applyFont="1" applyBorder="1" applyAlignment="1">
      <alignment horizontal="center" vertical="top"/>
    </xf>
    <xf numFmtId="0" fontId="0" fillId="0" borderId="7" xfId="0" applyBorder="1" applyAlignment="1">
      <alignment horizontal="center" vertical="top"/>
    </xf>
    <xf numFmtId="0" fontId="0" fillId="0" borderId="7" xfId="0" applyBorder="1"/>
    <xf numFmtId="165" fontId="10" fillId="0" borderId="0" xfId="0" applyNumberFormat="1" applyFont="1" applyBorder="1" applyAlignment="1">
      <alignment horizontal="center" vertical="top" wrapText="1"/>
    </xf>
    <xf numFmtId="0" fontId="0" fillId="0" borderId="8" xfId="0" applyBorder="1" applyAlignment="1">
      <alignment vertical="top"/>
    </xf>
    <xf numFmtId="0" fontId="0" fillId="0" borderId="8" xfId="0" applyBorder="1" applyAlignment="1">
      <alignment vertical="top" wrapText="1"/>
    </xf>
    <xf numFmtId="0" fontId="0" fillId="0" borderId="8" xfId="0" applyBorder="1"/>
    <xf numFmtId="165" fontId="10" fillId="0" borderId="8" xfId="0" applyNumberFormat="1" applyFont="1" applyBorder="1" applyAlignment="1">
      <alignment horizontal="center" vertical="top" wrapText="1"/>
    </xf>
    <xf numFmtId="0" fontId="0" fillId="0" borderId="8" xfId="0" applyBorder="1" applyAlignment="1">
      <alignment horizontal="center" vertical="top"/>
    </xf>
    <xf numFmtId="0" fontId="11" fillId="0" borderId="3" xfId="0" applyFont="1" applyBorder="1" applyAlignment="1">
      <alignment horizontal="center" vertical="top" wrapText="1"/>
    </xf>
    <xf numFmtId="0" fontId="0" fillId="0" borderId="9" xfId="0" applyBorder="1" applyAlignment="1">
      <alignment vertical="top" wrapText="1"/>
    </xf>
    <xf numFmtId="0" fontId="11" fillId="0" borderId="9" xfId="0" applyFont="1" applyBorder="1" applyAlignment="1">
      <alignment horizontal="center" vertical="top" wrapText="1"/>
    </xf>
    <xf numFmtId="0" fontId="0" fillId="0" borderId="9" xfId="0" applyBorder="1" applyAlignment="1">
      <alignment vertical="top"/>
    </xf>
    <xf numFmtId="164" fontId="10" fillId="0" borderId="9" xfId="0" applyNumberFormat="1" applyFont="1" applyBorder="1" applyAlignment="1">
      <alignment horizontal="center" vertical="top"/>
    </xf>
    <xf numFmtId="0" fontId="0" fillId="0" borderId="9" xfId="0" applyBorder="1" applyAlignment="1">
      <alignment horizontal="center" vertical="top"/>
    </xf>
    <xf numFmtId="0" fontId="0" fillId="0" borderId="9" xfId="0" applyBorder="1"/>
    <xf numFmtId="164" fontId="10" fillId="0" borderId="3" xfId="0" applyNumberFormat="1" applyFont="1" applyBorder="1" applyAlignment="1">
      <alignment horizontal="center" vertical="top" wrapText="1"/>
    </xf>
    <xf numFmtId="164" fontId="10" fillId="0" borderId="5" xfId="0" applyNumberFormat="1" applyFont="1" applyBorder="1" applyAlignment="1">
      <alignment horizontal="center" vertical="top" wrapText="1"/>
    </xf>
    <xf numFmtId="0" fontId="0" fillId="0" borderId="0" xfId="0" applyFill="1" applyBorder="1" applyAlignment="1">
      <alignment horizontal="center" vertical="top" wrapText="1"/>
    </xf>
    <xf numFmtId="0" fontId="12" fillId="0" borderId="0" xfId="4" applyAlignment="1"/>
    <xf numFmtId="0" fontId="0" fillId="0" borderId="8" xfId="0" applyFill="1" applyBorder="1" applyAlignment="1">
      <alignment horizontal="center" vertical="top" wrapText="1"/>
    </xf>
    <xf numFmtId="49" fontId="15" fillId="0" borderId="0" xfId="1" applyNumberFormat="1" applyFont="1"/>
    <xf numFmtId="49" fontId="16" fillId="0" borderId="0" xfId="1" applyNumberFormat="1" applyFont="1"/>
    <xf numFmtId="0" fontId="17" fillId="0" borderId="0" xfId="0" applyFont="1" applyAlignment="1">
      <alignment horizontal="center" vertical="center"/>
    </xf>
    <xf numFmtId="0" fontId="18" fillId="0" borderId="0" xfId="0" applyFont="1" applyBorder="1" applyAlignment="1">
      <alignment vertical="center"/>
    </xf>
    <xf numFmtId="0" fontId="11" fillId="0" borderId="0" xfId="0" applyFont="1"/>
    <xf numFmtId="0" fontId="18" fillId="0" borderId="0" xfId="0" applyFont="1" applyFill="1" applyBorder="1" applyAlignment="1">
      <alignment vertical="center"/>
    </xf>
    <xf numFmtId="0" fontId="14" fillId="0" borderId="0" xfId="0" applyFont="1" applyFill="1"/>
    <xf numFmtId="0" fontId="11" fillId="0" borderId="3" xfId="0" applyFont="1" applyBorder="1" applyAlignment="1">
      <alignment vertical="top" wrapText="1"/>
    </xf>
    <xf numFmtId="17" fontId="3" fillId="0" borderId="0" xfId="0" quotePrefix="1" applyNumberFormat="1" applyFont="1" applyAlignment="1">
      <alignment horizontal="left" vertical="center"/>
    </xf>
    <xf numFmtId="0" fontId="0" fillId="0" borderId="3" xfId="0" applyFill="1" applyBorder="1" applyAlignment="1">
      <alignment vertical="top"/>
    </xf>
    <xf numFmtId="0" fontId="0" fillId="0" borderId="3" xfId="0" applyFill="1" applyBorder="1" applyAlignment="1">
      <alignment vertical="top" wrapText="1"/>
    </xf>
    <xf numFmtId="0" fontId="0" fillId="0" borderId="3" xfId="0" applyFill="1" applyBorder="1" applyAlignment="1">
      <alignment horizontal="center" vertical="top" wrapText="1"/>
    </xf>
    <xf numFmtId="164" fontId="10" fillId="0" borderId="3" xfId="0" applyNumberFormat="1" applyFont="1" applyFill="1" applyBorder="1" applyAlignment="1">
      <alignment horizontal="center" vertical="top"/>
    </xf>
    <xf numFmtId="0" fontId="0" fillId="0" borderId="3" xfId="0" applyFill="1" applyBorder="1" applyAlignment="1">
      <alignment horizontal="center" vertical="top"/>
    </xf>
    <xf numFmtId="0" fontId="0" fillId="0" borderId="0" xfId="0" applyFill="1" applyBorder="1"/>
    <xf numFmtId="0" fontId="0" fillId="0" borderId="3" xfId="0" applyFill="1" applyBorder="1"/>
    <xf numFmtId="0" fontId="0" fillId="0" borderId="2" xfId="0" applyFill="1" applyBorder="1"/>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166" fontId="20" fillId="0" borderId="0" xfId="0" applyNumberFormat="1" applyFont="1" applyFill="1" applyAlignment="1">
      <alignment horizontal="center" vertical="center"/>
    </xf>
    <xf numFmtId="0" fontId="0" fillId="0" borderId="0" xfId="0" applyFont="1" applyFill="1" applyAlignment="1">
      <alignment horizontal="center" vertical="center"/>
    </xf>
    <xf numFmtId="0" fontId="21" fillId="0" borderId="7" xfId="0" applyFont="1" applyFill="1" applyBorder="1" applyAlignment="1">
      <alignment horizontal="left" vertical="center" wrapText="1"/>
    </xf>
    <xf numFmtId="0" fontId="0" fillId="0" borderId="7" xfId="5" applyFont="1" applyFill="1" applyBorder="1" applyAlignment="1">
      <alignment horizontal="left" vertical="center" wrapText="1"/>
    </xf>
    <xf numFmtId="0" fontId="0" fillId="0" borderId="7" xfId="0" applyFont="1" applyFill="1" applyBorder="1" applyAlignment="1">
      <alignment horizontal="center" vertical="center"/>
    </xf>
    <xf numFmtId="0" fontId="0" fillId="0" borderId="7" xfId="0" applyFont="1" applyFill="1" applyBorder="1" applyAlignment="1">
      <alignment horizontal="center" vertical="center" wrapText="1"/>
    </xf>
    <xf numFmtId="166" fontId="20" fillId="0" borderId="7" xfId="5" applyNumberFormat="1" applyFont="1" applyFill="1" applyBorder="1" applyAlignment="1">
      <alignment horizontal="center" vertical="center" wrapText="1"/>
    </xf>
    <xf numFmtId="0" fontId="11" fillId="0" borderId="7" xfId="0" applyFont="1" applyFill="1" applyBorder="1" applyAlignment="1">
      <alignment horizontal="left" vertical="top" wrapText="1"/>
    </xf>
    <xf numFmtId="0" fontId="11" fillId="0" borderId="7" xfId="0" applyFont="1" applyFill="1" applyBorder="1" applyAlignment="1">
      <alignment vertical="center" wrapText="1"/>
    </xf>
    <xf numFmtId="0" fontId="11" fillId="0" borderId="7" xfId="0" applyFont="1" applyFill="1" applyBorder="1" applyAlignment="1">
      <alignment horizontal="center" vertical="center" wrapText="1"/>
    </xf>
    <xf numFmtId="0" fontId="11" fillId="0" borderId="7" xfId="0" applyFont="1" applyFill="1" applyBorder="1" applyAlignment="1">
      <alignment vertical="center"/>
    </xf>
    <xf numFmtId="166" fontId="10" fillId="0" borderId="7" xfId="0" applyNumberFormat="1" applyFont="1" applyFill="1" applyBorder="1" applyAlignment="1">
      <alignment horizontal="center" vertical="center"/>
    </xf>
    <xf numFmtId="0" fontId="0" fillId="0" borderId="7" xfId="0" applyFill="1" applyBorder="1" applyAlignment="1">
      <alignment horizontal="center" vertical="center"/>
    </xf>
    <xf numFmtId="166" fontId="20" fillId="0" borderId="7" xfId="0" applyNumberFormat="1" applyFont="1" applyFill="1" applyBorder="1" applyAlignment="1">
      <alignment horizontal="center" vertical="center"/>
    </xf>
    <xf numFmtId="0" fontId="0" fillId="0" borderId="7" xfId="0" applyFill="1" applyBorder="1" applyAlignment="1">
      <alignment wrapText="1"/>
    </xf>
    <xf numFmtId="0" fontId="22" fillId="0" borderId="0" xfId="0" applyFont="1" applyFill="1" applyBorder="1"/>
    <xf numFmtId="0" fontId="21" fillId="0" borderId="7" xfId="2" applyFont="1" applyFill="1" applyBorder="1" applyAlignment="1">
      <alignment horizontal="center" vertical="center" wrapText="1"/>
    </xf>
    <xf numFmtId="165" fontId="23" fillId="0" borderId="7" xfId="2" applyNumberFormat="1" applyFont="1" applyFill="1" applyBorder="1" applyAlignment="1">
      <alignment horizontal="center" vertical="center" wrapText="1"/>
    </xf>
    <xf numFmtId="0" fontId="21" fillId="0" borderId="7" xfId="2" applyFont="1" applyFill="1" applyBorder="1" applyAlignment="1">
      <alignment horizontal="left" vertical="center" wrapText="1"/>
    </xf>
    <xf numFmtId="0" fontId="9" fillId="4" borderId="2" xfId="0" applyFont="1" applyFill="1" applyBorder="1" applyAlignment="1">
      <alignment vertical="center"/>
    </xf>
    <xf numFmtId="0" fontId="3" fillId="2" borderId="4" xfId="0" applyFont="1" applyFill="1" applyBorder="1" applyAlignment="1">
      <alignment vertical="center"/>
    </xf>
    <xf numFmtId="0" fontId="24" fillId="6" borderId="2" xfId="0" applyFont="1" applyFill="1" applyBorder="1" applyAlignment="1">
      <alignment vertical="center"/>
    </xf>
    <xf numFmtId="0" fontId="2" fillId="2" borderId="0" xfId="0" applyFont="1" applyFill="1" applyAlignment="1">
      <alignment vertical="center"/>
    </xf>
    <xf numFmtId="0" fontId="3" fillId="2" borderId="1" xfId="0" applyFont="1" applyFill="1" applyBorder="1" applyAlignment="1">
      <alignment vertical="center"/>
    </xf>
  </cellXfs>
  <cellStyles count="6">
    <cellStyle name="Check Cell" xfId="5" builtinId="23"/>
    <cellStyle name="Hyperlink" xfId="4" builtinId="8"/>
    <cellStyle name="Normal" xfId="0" builtinId="0"/>
    <cellStyle name="Normal 14" xfId="2"/>
    <cellStyle name="Normal 2" xfId="1"/>
    <cellStyle name="Percent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2809875" cy="8096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1925"/>
          <a:ext cx="2809875" cy="8096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972800" cy="812482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972800" cy="8124825"/>
        </a:xfrm>
        <a:prstGeom prst="rect">
          <a:avLst/>
        </a:prstGeom>
      </xdr:spPr>
    </xdr:pic>
    <xdr:clientData/>
  </xdr:oneCellAnchor>
  <xdr:oneCellAnchor>
    <xdr:from>
      <xdr:col>0</xdr:col>
      <xdr:colOff>0</xdr:colOff>
      <xdr:row>55</xdr:row>
      <xdr:rowOff>0</xdr:rowOff>
    </xdr:from>
    <xdr:ext cx="10972800" cy="8124825"/>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905875"/>
          <a:ext cx="10972800" cy="81248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hyperlink" Target="http://www.verint.com/misc/VISsupport-Americas.pdf" TargetMode="External"/><Relationship Id="rId2" Type="http://schemas.openxmlformats.org/officeDocument/2006/relationships/hyperlink" Target="http://www.verint.com/vistraining" TargetMode="External"/><Relationship Id="rId1" Type="http://schemas.openxmlformats.org/officeDocument/2006/relationships/hyperlink" Target="http://www.verint.com/banking-solution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17"/>
  <sheetViews>
    <sheetView zoomScaleNormal="100" workbookViewId="0">
      <selection activeCell="A20" sqref="A20"/>
    </sheetView>
  </sheetViews>
  <sheetFormatPr defaultRowHeight="15" x14ac:dyDescent="0.25"/>
  <cols>
    <col min="1" max="1" width="100" customWidth="1"/>
  </cols>
  <sheetData>
    <row r="8" spans="1:1" ht="23.25" x14ac:dyDescent="0.35">
      <c r="A8" s="1" t="s">
        <v>0</v>
      </c>
    </row>
    <row r="10" spans="1:1" ht="21" x14ac:dyDescent="0.35">
      <c r="A10" s="2" t="s">
        <v>1</v>
      </c>
    </row>
    <row r="11" spans="1:1" ht="21" x14ac:dyDescent="0.25">
      <c r="A11" s="71" t="s">
        <v>860</v>
      </c>
    </row>
    <row r="14" spans="1:1" ht="18.75" x14ac:dyDescent="0.3">
      <c r="A14" s="3" t="s">
        <v>2</v>
      </c>
    </row>
    <row r="15" spans="1:1" x14ac:dyDescent="0.25">
      <c r="A15" t="s">
        <v>3</v>
      </c>
    </row>
    <row r="16" spans="1:1" x14ac:dyDescent="0.25">
      <c r="A16" s="67" t="s">
        <v>757</v>
      </c>
    </row>
    <row r="17" spans="1:1" x14ac:dyDescent="0.25">
      <c r="A17" t="s">
        <v>4</v>
      </c>
    </row>
  </sheetData>
  <sheetProtection algorithmName="SHA-512" hashValue="fg55KHIop3z0PiAXLv+T9q+twXlabJnD96uuykpF/C8AwMXK+Bgd1bQihcJXtUKLW/U+fft8ghpt9NO6PSAjqQ==" saltValue="ivnnrFUxUkCcdmuEZ6Ajtg==" spinCount="100000" sheet="1" objects="1" scenarios="1"/>
  <pageMargins left="0.7" right="0.7" top="0.75" bottom="0.75" header="0.3" footer="0.3"/>
  <pageSetup paperSize="9" fitToWidth="0" fitToHeight="0"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4"/>
  <sheetViews>
    <sheetView zoomScaleNormal="100" workbookViewId="0">
      <selection activeCell="B29" sqref="B29"/>
    </sheetView>
  </sheetViews>
  <sheetFormatPr defaultRowHeight="15" x14ac:dyDescent="0.25"/>
  <cols>
    <col min="1" max="1" width="100" customWidth="1"/>
  </cols>
  <sheetData>
    <row r="2" spans="1:1" ht="21" x14ac:dyDescent="0.35">
      <c r="A2" s="2" t="s">
        <v>5</v>
      </c>
    </row>
    <row r="3" spans="1:1" x14ac:dyDescent="0.25">
      <c r="A3" s="69" t="s">
        <v>756</v>
      </c>
    </row>
    <row r="5" spans="1:1" ht="21" x14ac:dyDescent="0.35">
      <c r="A5" s="2" t="s">
        <v>6</v>
      </c>
    </row>
    <row r="6" spans="1:1" x14ac:dyDescent="0.25">
      <c r="A6" t="s">
        <v>7</v>
      </c>
    </row>
    <row r="7" spans="1:1" x14ac:dyDescent="0.25">
      <c r="A7" t="s">
        <v>8</v>
      </c>
    </row>
    <row r="8" spans="1:1" x14ac:dyDescent="0.25">
      <c r="A8" t="s">
        <v>9</v>
      </c>
    </row>
    <row r="12" spans="1:1" ht="21" x14ac:dyDescent="0.35">
      <c r="A12" s="4" t="s">
        <v>10</v>
      </c>
    </row>
    <row r="13" spans="1:1" x14ac:dyDescent="0.25">
      <c r="A13" t="s">
        <v>11</v>
      </c>
    </row>
    <row r="14" spans="1:1" x14ac:dyDescent="0.25">
      <c r="A14" t="s">
        <v>12</v>
      </c>
    </row>
    <row r="15" spans="1:1" x14ac:dyDescent="0.25">
      <c r="A15" t="s">
        <v>13</v>
      </c>
    </row>
    <row r="16" spans="1:1" x14ac:dyDescent="0.25">
      <c r="A16" t="s">
        <v>14</v>
      </c>
    </row>
    <row r="17" spans="1:1" x14ac:dyDescent="0.25">
      <c r="A17" t="s">
        <v>15</v>
      </c>
    </row>
    <row r="18" spans="1:1" x14ac:dyDescent="0.25">
      <c r="A18" t="s">
        <v>16</v>
      </c>
    </row>
    <row r="20" spans="1:1" ht="21" x14ac:dyDescent="0.35">
      <c r="A20" s="4" t="s">
        <v>17</v>
      </c>
    </row>
    <row r="21" spans="1:1" x14ac:dyDescent="0.25">
      <c r="A21" t="s">
        <v>18</v>
      </c>
    </row>
    <row r="22" spans="1:1" x14ac:dyDescent="0.25">
      <c r="A22" t="s">
        <v>19</v>
      </c>
    </row>
    <row r="23" spans="1:1" x14ac:dyDescent="0.25">
      <c r="A23" t="s">
        <v>20</v>
      </c>
    </row>
    <row r="24" spans="1:1" x14ac:dyDescent="0.25">
      <c r="A24" t="s">
        <v>21</v>
      </c>
    </row>
  </sheetData>
  <sheetProtection algorithmName="SHA-512" hashValue="Lm0LVZfd3avl5QrUZ5ohM/Xp7Prcan0in+48VoJmhcGfnKJGUYbRXL/Us9zq5/YjhBqffmHhyi2unmbcggkWMw==" saltValue="/nyUJTA3lTDATwQ+l/2Qgw==" spinCount="100000" sheet="1" objects="1" scenarios="1"/>
  <pageMargins left="0.7" right="0.7" top="0.75" bottom="0.75" header="0.3" footer="0.3"/>
  <pageSetup paperSize="9" fitToWidth="0"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0"/>
  <sheetViews>
    <sheetView zoomScaleNormal="100" workbookViewId="0">
      <selection activeCell="A14" sqref="A14"/>
    </sheetView>
  </sheetViews>
  <sheetFormatPr defaultRowHeight="15" x14ac:dyDescent="0.25"/>
  <cols>
    <col min="1" max="1" width="100" customWidth="1"/>
  </cols>
  <sheetData>
    <row r="2" spans="1:1" x14ac:dyDescent="0.25">
      <c r="A2" t="s">
        <v>22</v>
      </c>
    </row>
    <row r="3" spans="1:1" x14ac:dyDescent="0.25">
      <c r="A3" t="s">
        <v>23</v>
      </c>
    </row>
    <row r="4" spans="1:1" x14ac:dyDescent="0.25">
      <c r="A4" t="s">
        <v>24</v>
      </c>
    </row>
    <row r="5" spans="1:1" x14ac:dyDescent="0.25">
      <c r="A5" t="s">
        <v>25</v>
      </c>
    </row>
    <row r="6" spans="1:1" x14ac:dyDescent="0.25">
      <c r="A6" t="s">
        <v>26</v>
      </c>
    </row>
    <row r="7" spans="1:1" x14ac:dyDescent="0.25">
      <c r="A7" t="s">
        <v>27</v>
      </c>
    </row>
    <row r="8" spans="1:1" x14ac:dyDescent="0.25">
      <c r="A8" t="s">
        <v>28</v>
      </c>
    </row>
    <row r="9" spans="1:1" x14ac:dyDescent="0.25">
      <c r="A9" t="s">
        <v>29</v>
      </c>
    </row>
    <row r="10" spans="1:1" x14ac:dyDescent="0.25">
      <c r="A10" t="s">
        <v>30</v>
      </c>
    </row>
    <row r="11" spans="1:1" x14ac:dyDescent="0.25">
      <c r="A11" t="s">
        <v>31</v>
      </c>
    </row>
    <row r="12" spans="1:1" x14ac:dyDescent="0.25">
      <c r="A12" t="s">
        <v>32</v>
      </c>
    </row>
    <row r="14" spans="1:1" x14ac:dyDescent="0.25">
      <c r="A14" t="s">
        <v>33</v>
      </c>
    </row>
    <row r="15" spans="1:1" x14ac:dyDescent="0.25">
      <c r="A15" t="s">
        <v>34</v>
      </c>
    </row>
    <row r="16" spans="1:1" x14ac:dyDescent="0.25">
      <c r="A16" t="s">
        <v>35</v>
      </c>
    </row>
    <row r="17" spans="1:1" x14ac:dyDescent="0.25">
      <c r="A17" t="s">
        <v>36</v>
      </c>
    </row>
    <row r="18" spans="1:1" x14ac:dyDescent="0.25">
      <c r="A18" t="s">
        <v>37</v>
      </c>
    </row>
    <row r="19" spans="1:1" x14ac:dyDescent="0.25">
      <c r="A19" t="s">
        <v>38</v>
      </c>
    </row>
    <row r="20" spans="1:1" x14ac:dyDescent="0.25">
      <c r="A20" t="s">
        <v>39</v>
      </c>
    </row>
    <row r="21" spans="1:1" x14ac:dyDescent="0.25">
      <c r="A21" t="s">
        <v>40</v>
      </c>
    </row>
    <row r="22" spans="1:1" x14ac:dyDescent="0.25">
      <c r="A22" t="s">
        <v>41</v>
      </c>
    </row>
    <row r="23" spans="1:1" x14ac:dyDescent="0.25">
      <c r="A23" t="s">
        <v>42</v>
      </c>
    </row>
    <row r="24" spans="1:1" x14ac:dyDescent="0.25">
      <c r="A24" t="s">
        <v>43</v>
      </c>
    </row>
    <row r="25" spans="1:1" x14ac:dyDescent="0.25">
      <c r="A25" t="s">
        <v>44</v>
      </c>
    </row>
    <row r="26" spans="1:1" x14ac:dyDescent="0.25">
      <c r="A26" t="s">
        <v>45</v>
      </c>
    </row>
    <row r="27" spans="1:1" x14ac:dyDescent="0.25">
      <c r="A27" t="s">
        <v>46</v>
      </c>
    </row>
    <row r="28" spans="1:1" x14ac:dyDescent="0.25">
      <c r="A28" t="s">
        <v>47</v>
      </c>
    </row>
    <row r="29" spans="1:1" x14ac:dyDescent="0.25">
      <c r="A29" t="s">
        <v>48</v>
      </c>
    </row>
    <row r="30" spans="1:1" x14ac:dyDescent="0.25">
      <c r="A30" t="s">
        <v>49</v>
      </c>
    </row>
    <row r="31" spans="1:1" x14ac:dyDescent="0.25">
      <c r="A31" t="s">
        <v>50</v>
      </c>
    </row>
    <row r="32" spans="1:1" x14ac:dyDescent="0.25">
      <c r="A32" t="s">
        <v>51</v>
      </c>
    </row>
    <row r="33" spans="1:1" x14ac:dyDescent="0.25">
      <c r="A33" t="s">
        <v>52</v>
      </c>
    </row>
    <row r="35" spans="1:1" x14ac:dyDescent="0.25">
      <c r="A35" t="s">
        <v>53</v>
      </c>
    </row>
    <row r="36" spans="1:1" x14ac:dyDescent="0.25">
      <c r="A36" t="s">
        <v>54</v>
      </c>
    </row>
    <row r="37" spans="1:1" x14ac:dyDescent="0.25">
      <c r="A37" t="s">
        <v>55</v>
      </c>
    </row>
    <row r="38" spans="1:1" x14ac:dyDescent="0.25">
      <c r="A38" t="s">
        <v>56</v>
      </c>
    </row>
    <row r="39" spans="1:1" x14ac:dyDescent="0.25">
      <c r="A39" t="s">
        <v>57</v>
      </c>
    </row>
    <row r="40" spans="1:1" x14ac:dyDescent="0.25">
      <c r="A40" t="s">
        <v>58</v>
      </c>
    </row>
  </sheetData>
  <sheetProtection password="85B7" sheet="1" objects="1" scenarios="1"/>
  <pageMargins left="0.7" right="0.7" top="0.75" bottom="0.75" header="0.3" footer="0.3"/>
  <pageSetup paperSize="9" fitToWidth="0"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B8" sqref="B8"/>
    </sheetView>
  </sheetViews>
  <sheetFormatPr defaultRowHeight="15" x14ac:dyDescent="0.25"/>
  <cols>
    <col min="2" max="2" width="52" bestFit="1" customWidth="1"/>
  </cols>
  <sheetData>
    <row r="1" spans="1:2" ht="23.25" x14ac:dyDescent="0.35">
      <c r="A1" s="64"/>
      <c r="B1" s="63" t="s">
        <v>755</v>
      </c>
    </row>
    <row r="2" spans="1:2" x14ac:dyDescent="0.25">
      <c r="A2" s="65">
        <v>1</v>
      </c>
      <c r="B2" s="66" t="s">
        <v>861</v>
      </c>
    </row>
    <row r="3" spans="1:2" x14ac:dyDescent="0.25">
      <c r="A3" s="65">
        <v>2</v>
      </c>
      <c r="B3" s="66" t="s">
        <v>872</v>
      </c>
    </row>
    <row r="4" spans="1:2" x14ac:dyDescent="0.25">
      <c r="A4" s="65">
        <v>3</v>
      </c>
      <c r="B4" s="66" t="s">
        <v>868</v>
      </c>
    </row>
    <row r="5" spans="1:2" x14ac:dyDescent="0.25">
      <c r="A5" s="65">
        <v>4</v>
      </c>
      <c r="B5" s="66" t="s">
        <v>869</v>
      </c>
    </row>
    <row r="6" spans="1:2" x14ac:dyDescent="0.25">
      <c r="A6" s="65">
        <v>5</v>
      </c>
      <c r="B6" s="66" t="s">
        <v>871</v>
      </c>
    </row>
    <row r="7" spans="1:2" x14ac:dyDescent="0.25">
      <c r="A7" s="65">
        <v>6</v>
      </c>
      <c r="B7" s="66" t="s">
        <v>870</v>
      </c>
    </row>
    <row r="8" spans="1:2" x14ac:dyDescent="0.25">
      <c r="A8" s="65"/>
      <c r="B8" s="66"/>
    </row>
    <row r="9" spans="1:2" x14ac:dyDescent="0.25">
      <c r="A9" s="65"/>
      <c r="B9" s="66"/>
    </row>
    <row r="10" spans="1:2" x14ac:dyDescent="0.25">
      <c r="A10" s="65"/>
      <c r="B10" s="66"/>
    </row>
    <row r="11" spans="1:2" x14ac:dyDescent="0.25">
      <c r="A11" s="65"/>
      <c r="B11" s="66"/>
    </row>
    <row r="12" spans="1:2" x14ac:dyDescent="0.25">
      <c r="A12" s="65"/>
      <c r="B12" s="66"/>
    </row>
    <row r="13" spans="1:2" x14ac:dyDescent="0.25">
      <c r="A13" s="65"/>
      <c r="B13" s="66"/>
    </row>
    <row r="14" spans="1:2" x14ac:dyDescent="0.25">
      <c r="A14" s="65"/>
      <c r="B14" s="66"/>
    </row>
    <row r="15" spans="1:2" x14ac:dyDescent="0.25">
      <c r="A15" s="65"/>
      <c r="B15" s="66"/>
    </row>
    <row r="16" spans="1:2" x14ac:dyDescent="0.25">
      <c r="A16" s="65"/>
      <c r="B16" s="66"/>
    </row>
    <row r="17" spans="1:2" x14ac:dyDescent="0.25">
      <c r="A17" s="65"/>
      <c r="B17" s="66"/>
    </row>
    <row r="18" spans="1:2" x14ac:dyDescent="0.25">
      <c r="A18" s="65"/>
      <c r="B18" s="66"/>
    </row>
    <row r="19" spans="1:2" x14ac:dyDescent="0.25">
      <c r="A19" s="65"/>
      <c r="B19" s="66"/>
    </row>
    <row r="20" spans="1:2" x14ac:dyDescent="0.25">
      <c r="A20" s="65"/>
      <c r="B20" s="66"/>
    </row>
    <row r="21" spans="1:2" x14ac:dyDescent="0.25">
      <c r="A21" s="65"/>
      <c r="B21" s="66"/>
    </row>
    <row r="22" spans="1:2" x14ac:dyDescent="0.25">
      <c r="A22" s="65"/>
      <c r="B22" s="66"/>
    </row>
    <row r="23" spans="1:2" x14ac:dyDescent="0.25">
      <c r="A23" s="65"/>
      <c r="B23" s="66"/>
    </row>
    <row r="24" spans="1:2" x14ac:dyDescent="0.25">
      <c r="A24" s="65"/>
      <c r="B24" s="66"/>
    </row>
    <row r="25" spans="1:2" x14ac:dyDescent="0.25">
      <c r="A25" s="65"/>
      <c r="B25" s="66"/>
    </row>
    <row r="26" spans="1:2" x14ac:dyDescent="0.25">
      <c r="A26" s="65"/>
      <c r="B26" s="66"/>
    </row>
    <row r="27" spans="1:2" x14ac:dyDescent="0.25">
      <c r="A27" s="65"/>
      <c r="B27" s="66"/>
    </row>
    <row r="28" spans="1:2" x14ac:dyDescent="0.25">
      <c r="A28" s="65"/>
      <c r="B28" s="66"/>
    </row>
    <row r="29" spans="1:2" x14ac:dyDescent="0.25">
      <c r="A29" s="65"/>
      <c r="B29" s="66"/>
    </row>
    <row r="30" spans="1:2" x14ac:dyDescent="0.25">
      <c r="A30" s="65"/>
      <c r="B30" s="66"/>
    </row>
    <row r="31" spans="1:2" x14ac:dyDescent="0.25">
      <c r="A31" s="65"/>
      <c r="B31" s="66"/>
    </row>
    <row r="32" spans="1:2" x14ac:dyDescent="0.25">
      <c r="A32" s="65"/>
      <c r="B32" s="66"/>
    </row>
    <row r="33" spans="1:5" x14ac:dyDescent="0.25">
      <c r="A33" s="65"/>
      <c r="B33" s="66"/>
    </row>
    <row r="34" spans="1:5" x14ac:dyDescent="0.25">
      <c r="A34" s="65"/>
      <c r="B34" s="66"/>
    </row>
    <row r="35" spans="1:5" x14ac:dyDescent="0.25">
      <c r="A35" s="65"/>
      <c r="B35" s="66"/>
    </row>
    <row r="36" spans="1:5" x14ac:dyDescent="0.25">
      <c r="A36" s="65"/>
      <c r="B36" s="66"/>
    </row>
    <row r="37" spans="1:5" x14ac:dyDescent="0.25">
      <c r="A37" s="65"/>
      <c r="B37" s="66"/>
    </row>
    <row r="38" spans="1:5" x14ac:dyDescent="0.25">
      <c r="A38" s="65"/>
      <c r="B38" s="66"/>
    </row>
    <row r="39" spans="1:5" x14ac:dyDescent="0.25">
      <c r="A39" s="65"/>
      <c r="B39" s="66"/>
      <c r="E39" s="66"/>
    </row>
    <row r="40" spans="1:5" x14ac:dyDescent="0.25">
      <c r="A40" s="65"/>
      <c r="B40" s="68"/>
    </row>
    <row r="41" spans="1:5" x14ac:dyDescent="0.25">
      <c r="A41" s="65"/>
      <c r="B41" s="68"/>
    </row>
    <row r="42" spans="1:5" x14ac:dyDescent="0.25">
      <c r="A42" s="65"/>
      <c r="B42" s="68"/>
    </row>
    <row r="43" spans="1:5" x14ac:dyDescent="0.25">
      <c r="A43" s="65"/>
      <c r="B43" s="68"/>
    </row>
    <row r="44" spans="1:5" x14ac:dyDescent="0.25">
      <c r="A44" s="65"/>
      <c r="B44" s="68"/>
    </row>
    <row r="45" spans="1:5" x14ac:dyDescent="0.25">
      <c r="A45" s="65"/>
      <c r="B45" s="68"/>
    </row>
    <row r="46" spans="1:5" x14ac:dyDescent="0.25">
      <c r="A46" s="65"/>
      <c r="B46" s="68"/>
    </row>
    <row r="47" spans="1:5" x14ac:dyDescent="0.25">
      <c r="A47" s="65"/>
      <c r="B47" s="68"/>
    </row>
    <row r="48" spans="1:5" x14ac:dyDescent="0.25">
      <c r="A48" s="65"/>
      <c r="B48" s="68"/>
    </row>
    <row r="49" spans="1:2" x14ac:dyDescent="0.25">
      <c r="A49" s="65"/>
      <c r="B49" s="68"/>
    </row>
    <row r="50" spans="1:2" x14ac:dyDescent="0.25">
      <c r="A50" s="65"/>
      <c r="B50" s="68"/>
    </row>
    <row r="51" spans="1:2" x14ac:dyDescent="0.25">
      <c r="A51" s="65"/>
      <c r="B51" s="68"/>
    </row>
    <row r="52" spans="1:2" x14ac:dyDescent="0.25">
      <c r="A52" s="65"/>
      <c r="B52" s="68"/>
    </row>
    <row r="53" spans="1:2" x14ac:dyDescent="0.25">
      <c r="A53" s="65"/>
      <c r="B53" s="68"/>
    </row>
    <row r="54" spans="1:2" x14ac:dyDescent="0.25">
      <c r="A54" s="65"/>
      <c r="B54" s="68"/>
    </row>
    <row r="55" spans="1:2" x14ac:dyDescent="0.25">
      <c r="A55" s="65"/>
      <c r="B55" s="68"/>
    </row>
    <row r="56" spans="1:2" x14ac:dyDescent="0.25">
      <c r="A56" s="65"/>
      <c r="B56" s="68"/>
    </row>
    <row r="57" spans="1:2" x14ac:dyDescent="0.25">
      <c r="A57" s="65"/>
      <c r="B57" s="68"/>
    </row>
    <row r="58" spans="1:2" x14ac:dyDescent="0.25">
      <c r="A58" s="65"/>
      <c r="B58" s="68"/>
    </row>
    <row r="60" spans="1:2" x14ac:dyDescent="0.25">
      <c r="B60" s="66"/>
    </row>
  </sheetData>
  <sheetProtection algorithmName="SHA-512" hashValue="dfyrhGz5qUzkODBWVCi1ptKSIvOG9514a+CJEia9Uigzgkv7pTE/Y98BNIUJ5r6YsvW6rXNN3OLCy3buEwIbQA==" saltValue="xd8VCKIbT3YasLIEGMmnjw==" spinCount="100000" sheet="1" objects="1" scenarios="1"/>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6"/>
  <sheetViews>
    <sheetView zoomScaleNormal="100" workbookViewId="0">
      <selection activeCell="A9" sqref="A9"/>
    </sheetView>
  </sheetViews>
  <sheetFormatPr defaultRowHeight="15" x14ac:dyDescent="0.25"/>
  <cols>
    <col min="1" max="1" width="100" customWidth="1"/>
  </cols>
  <sheetData>
    <row r="2" spans="1:1" ht="21" x14ac:dyDescent="0.35">
      <c r="A2" s="2" t="s">
        <v>59</v>
      </c>
    </row>
    <row r="4" spans="1:1" x14ac:dyDescent="0.25">
      <c r="A4" t="s">
        <v>60</v>
      </c>
    </row>
    <row r="5" spans="1:1" x14ac:dyDescent="0.25">
      <c r="A5" s="30" t="s">
        <v>752</v>
      </c>
    </row>
    <row r="6" spans="1:1" x14ac:dyDescent="0.25">
      <c r="A6" s="30" t="s">
        <v>61</v>
      </c>
    </row>
    <row r="7" spans="1:1" x14ac:dyDescent="0.25">
      <c r="A7" s="30" t="s">
        <v>62</v>
      </c>
    </row>
    <row r="8" spans="1:1" x14ac:dyDescent="0.25">
      <c r="A8" s="30" t="s">
        <v>63</v>
      </c>
    </row>
    <row r="9" spans="1:1" x14ac:dyDescent="0.25">
      <c r="A9" s="30" t="s">
        <v>64</v>
      </c>
    </row>
    <row r="11" spans="1:1" x14ac:dyDescent="0.25">
      <c r="A11" t="s">
        <v>65</v>
      </c>
    </row>
    <row r="12" spans="1:1" x14ac:dyDescent="0.25">
      <c r="A12" t="s">
        <v>66</v>
      </c>
    </row>
    <row r="13" spans="1:1" x14ac:dyDescent="0.25">
      <c r="A13" s="30" t="s">
        <v>709</v>
      </c>
    </row>
    <row r="14" spans="1:1" x14ac:dyDescent="0.25">
      <c r="A14" t="s">
        <v>67</v>
      </c>
    </row>
    <row r="15" spans="1:1" x14ac:dyDescent="0.25">
      <c r="A15" s="5" t="s">
        <v>68</v>
      </c>
    </row>
    <row r="17" spans="1:1" ht="21" x14ac:dyDescent="0.35">
      <c r="A17" s="2" t="s">
        <v>69</v>
      </c>
    </row>
    <row r="19" spans="1:1" x14ac:dyDescent="0.25">
      <c r="A19" t="s">
        <v>70</v>
      </c>
    </row>
    <row r="20" spans="1:1" x14ac:dyDescent="0.25">
      <c r="A20" t="s">
        <v>71</v>
      </c>
    </row>
    <row r="22" spans="1:1" ht="21" x14ac:dyDescent="0.35">
      <c r="A22" s="2" t="s">
        <v>72</v>
      </c>
    </row>
    <row r="24" spans="1:1" x14ac:dyDescent="0.25">
      <c r="A24" t="s">
        <v>73</v>
      </c>
    </row>
    <row r="25" spans="1:1" x14ac:dyDescent="0.25">
      <c r="A25" s="5" t="s">
        <v>74</v>
      </c>
    </row>
    <row r="27" spans="1:1" ht="21" x14ac:dyDescent="0.35">
      <c r="A27" s="2" t="s">
        <v>75</v>
      </c>
    </row>
    <row r="29" spans="1:1" x14ac:dyDescent="0.25">
      <c r="A29" s="6" t="s">
        <v>76</v>
      </c>
    </row>
    <row r="30" spans="1:1" ht="30" x14ac:dyDescent="0.25">
      <c r="A30" s="6" t="s">
        <v>77</v>
      </c>
    </row>
    <row r="31" spans="1:1" ht="45" x14ac:dyDescent="0.25">
      <c r="A31" s="6" t="s">
        <v>78</v>
      </c>
    </row>
    <row r="32" spans="1:1" ht="30" x14ac:dyDescent="0.25">
      <c r="A32" s="6" t="s">
        <v>79</v>
      </c>
    </row>
    <row r="33" spans="1:1" ht="30" x14ac:dyDescent="0.25">
      <c r="A33" s="6" t="s">
        <v>80</v>
      </c>
    </row>
    <row r="34" spans="1:1" x14ac:dyDescent="0.25">
      <c r="A34" s="6" t="s">
        <v>81</v>
      </c>
    </row>
    <row r="35" spans="1:1" ht="45" x14ac:dyDescent="0.25">
      <c r="A35" s="6" t="s">
        <v>82</v>
      </c>
    </row>
    <row r="36" spans="1:1" ht="45" x14ac:dyDescent="0.25">
      <c r="A36" s="6" t="s">
        <v>83</v>
      </c>
    </row>
  </sheetData>
  <sheetProtection algorithmName="SHA-512" hashValue="aVUuRfishGZEIkKyvwXUDao5lvTWXsjGzEYqyiWidrmD+9jFzp6Gs64Zg+J/3+owppEkZzDmQY5D6H0Ojxkdig==" saltValue="k+3B3UeWiyOe5wunboOnnQ==" spinCount="100000" sheet="1" objects="1" scenarios="1"/>
  <hyperlinks>
    <hyperlink ref="A5" location="EdgeVR" display="1) Verint EdgeVMS - EdgeVR"/>
    <hyperlink ref="A6" location="Software" display="2) Verint Edge VMS - Vid-Center / Op-Center"/>
    <hyperlink ref="A7" location="IP_Cameras" display="3) Verint IP Cameras/Domes/IP PTZ/Megapixel"/>
    <hyperlink ref="A8" location="Edge_Devices" display="4) Verint Intelligent Edge Devices (Encoders &amp; Decoders)"/>
    <hyperlink ref="A9" location="Maintenance" display="5) Maintenance and Professional Services"/>
    <hyperlink ref="A13" r:id="rId1"/>
    <hyperlink ref="A15" r:id="rId2"/>
    <hyperlink ref="A25" r:id="rId3"/>
  </hyperlinks>
  <pageMargins left="0.7" right="0.7" top="0.75" bottom="0.75" header="0.3" footer="0.3"/>
  <pageSetup paperSize="9" fitToWidth="0" fitToHeight="0"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297"/>
  <sheetViews>
    <sheetView tabSelected="1" zoomScale="85" zoomScaleNormal="85" zoomScaleSheetLayoutView="90" workbookViewId="0">
      <pane ySplit="2" topLeftCell="A3" activePane="bottomLeft" state="frozen"/>
      <selection pane="bottomLeft" activeCell="A3" sqref="A3"/>
    </sheetView>
  </sheetViews>
  <sheetFormatPr defaultRowHeight="15" x14ac:dyDescent="0.25"/>
  <cols>
    <col min="1" max="1" width="21" customWidth="1"/>
    <col min="2" max="2" width="37.5703125" customWidth="1"/>
    <col min="3" max="3" width="10" customWidth="1"/>
    <col min="4" max="4" width="12.42578125" customWidth="1"/>
    <col min="5" max="6" width="15" customWidth="1"/>
    <col min="7" max="7" width="30" customWidth="1"/>
    <col min="8" max="108" width="9" style="19"/>
  </cols>
  <sheetData>
    <row r="1" spans="1:108" ht="38.450000000000003" customHeight="1" x14ac:dyDescent="0.25">
      <c r="A1" s="105" t="s">
        <v>812</v>
      </c>
      <c r="B1" s="105"/>
      <c r="C1" s="105"/>
      <c r="D1" s="105"/>
      <c r="E1" s="105"/>
      <c r="F1" s="105"/>
      <c r="G1" s="105"/>
    </row>
    <row r="2" spans="1:108" x14ac:dyDescent="0.25">
      <c r="A2" s="7" t="s">
        <v>84</v>
      </c>
      <c r="B2" s="7" t="s">
        <v>85</v>
      </c>
      <c r="C2" s="7" t="s">
        <v>86</v>
      </c>
      <c r="D2" s="7" t="s">
        <v>87</v>
      </c>
      <c r="E2" s="7" t="s">
        <v>88</v>
      </c>
      <c r="F2" s="7" t="s">
        <v>89</v>
      </c>
      <c r="G2" s="7" t="s">
        <v>90</v>
      </c>
    </row>
    <row r="3" spans="1:108" x14ac:dyDescent="0.25">
      <c r="A3" s="26">
        <v>0.32</v>
      </c>
      <c r="B3" s="8" t="s">
        <v>91</v>
      </c>
    </row>
    <row r="4" spans="1:108" x14ac:dyDescent="0.25">
      <c r="A4" s="9" t="s">
        <v>92</v>
      </c>
      <c r="B4" s="10"/>
    </row>
    <row r="6" spans="1:108" x14ac:dyDescent="0.25">
      <c r="A6" s="29" t="s">
        <v>750</v>
      </c>
    </row>
    <row r="7" spans="1:108" x14ac:dyDescent="0.25">
      <c r="A7" s="29" t="s">
        <v>93</v>
      </c>
    </row>
    <row r="8" spans="1:108" x14ac:dyDescent="0.25">
      <c r="A8" s="29" t="s">
        <v>94</v>
      </c>
    </row>
    <row r="9" spans="1:108" x14ac:dyDescent="0.25">
      <c r="A9" s="29" t="s">
        <v>95</v>
      </c>
    </row>
    <row r="10" spans="1:108" x14ac:dyDescent="0.25">
      <c r="A10" s="29" t="s">
        <v>96</v>
      </c>
    </row>
    <row r="12" spans="1:108" s="11" customFormat="1" ht="22.5" thickTop="1" thickBot="1" x14ac:dyDescent="0.3">
      <c r="A12" s="106" t="s">
        <v>750</v>
      </c>
      <c r="B12" s="106"/>
      <c r="C12" s="106"/>
      <c r="D12" s="106"/>
      <c r="E12" s="106"/>
      <c r="F12" s="106"/>
      <c r="G12" s="106"/>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row>
    <row r="13" spans="1:108" s="12" customFormat="1" ht="16.5" thickBot="1" x14ac:dyDescent="0.3">
      <c r="A13" s="102" t="s">
        <v>319</v>
      </c>
      <c r="B13" s="102"/>
      <c r="C13" s="102"/>
      <c r="D13" s="102"/>
      <c r="E13" s="102"/>
      <c r="F13" s="102"/>
      <c r="G13" s="102"/>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row>
    <row r="14" spans="1:108" s="13" customFormat="1" ht="75" x14ac:dyDescent="0.25">
      <c r="A14" s="14" t="s">
        <v>320</v>
      </c>
      <c r="B14" s="15" t="s">
        <v>321</v>
      </c>
      <c r="C14" s="16" t="s">
        <v>133</v>
      </c>
      <c r="D14" s="14" t="s">
        <v>322</v>
      </c>
      <c r="E14" s="27">
        <v>1641</v>
      </c>
      <c r="F14" s="17">
        <f>E14-(E14*A3)</f>
        <v>1115.8800000000001</v>
      </c>
      <c r="G14" s="18" t="s">
        <v>130</v>
      </c>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row>
    <row r="15" spans="1:108" s="13" customFormat="1" ht="90" x14ac:dyDescent="0.25">
      <c r="A15" s="14" t="s">
        <v>323</v>
      </c>
      <c r="B15" s="15" t="s">
        <v>324</v>
      </c>
      <c r="C15" s="16" t="s">
        <v>133</v>
      </c>
      <c r="D15" s="14" t="s">
        <v>325</v>
      </c>
      <c r="E15" s="27">
        <v>2141</v>
      </c>
      <c r="F15" s="17">
        <f>E15-(E15*A3)</f>
        <v>1455.88</v>
      </c>
      <c r="G15" s="18" t="s">
        <v>130</v>
      </c>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row>
    <row r="16" spans="1:108" s="13" customFormat="1" ht="90" x14ac:dyDescent="0.25">
      <c r="A16" s="14" t="s">
        <v>326</v>
      </c>
      <c r="B16" s="15" t="s">
        <v>327</v>
      </c>
      <c r="C16" s="16" t="s">
        <v>133</v>
      </c>
      <c r="D16" s="14" t="s">
        <v>328</v>
      </c>
      <c r="E16" s="27">
        <v>2400</v>
      </c>
      <c r="F16" s="17">
        <f>E16-(E16*A3)</f>
        <v>1632</v>
      </c>
      <c r="G16" s="18" t="s">
        <v>130</v>
      </c>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row>
    <row r="17" spans="1:108" s="13" customFormat="1" ht="105" x14ac:dyDescent="0.25">
      <c r="A17" s="14" t="s">
        <v>329</v>
      </c>
      <c r="B17" s="15" t="s">
        <v>330</v>
      </c>
      <c r="C17" s="16" t="s">
        <v>133</v>
      </c>
      <c r="D17" s="14" t="s">
        <v>331</v>
      </c>
      <c r="E17" s="27">
        <v>2900</v>
      </c>
      <c r="F17" s="17">
        <f>E17-(E17*A3)</f>
        <v>1972</v>
      </c>
      <c r="G17" s="18" t="s">
        <v>130</v>
      </c>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row>
    <row r="18" spans="1:108" s="13" customFormat="1" ht="75" x14ac:dyDescent="0.25">
      <c r="A18" s="14" t="s">
        <v>332</v>
      </c>
      <c r="B18" s="15" t="s">
        <v>333</v>
      </c>
      <c r="C18" s="16" t="s">
        <v>133</v>
      </c>
      <c r="D18" s="14" t="s">
        <v>334</v>
      </c>
      <c r="E18" s="27">
        <v>1848</v>
      </c>
      <c r="F18" s="17">
        <f>E18-(E18*A3)</f>
        <v>1256.6399999999999</v>
      </c>
      <c r="G18" s="18" t="s">
        <v>130</v>
      </c>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row>
    <row r="19" spans="1:108" s="13" customFormat="1" ht="90" x14ac:dyDescent="0.25">
      <c r="A19" s="14" t="s">
        <v>335</v>
      </c>
      <c r="B19" s="15" t="s">
        <v>336</v>
      </c>
      <c r="C19" s="16" t="s">
        <v>133</v>
      </c>
      <c r="D19" s="14" t="s">
        <v>337</v>
      </c>
      <c r="E19" s="27">
        <v>2348</v>
      </c>
      <c r="F19" s="17">
        <f>E19-(E19*A3)</f>
        <v>1596.6399999999999</v>
      </c>
      <c r="G19" s="18" t="s">
        <v>130</v>
      </c>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row>
    <row r="20" spans="1:108" s="13" customFormat="1" ht="90" x14ac:dyDescent="0.25">
      <c r="A20" s="14" t="s">
        <v>338</v>
      </c>
      <c r="B20" s="15" t="s">
        <v>339</v>
      </c>
      <c r="C20" s="16" t="s">
        <v>133</v>
      </c>
      <c r="D20" s="14" t="s">
        <v>340</v>
      </c>
      <c r="E20" s="27">
        <v>2814</v>
      </c>
      <c r="F20" s="17">
        <f>E20-(E20*A3)</f>
        <v>1913.52</v>
      </c>
      <c r="G20" s="18" t="s">
        <v>130</v>
      </c>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row>
    <row r="21" spans="1:108" s="13" customFormat="1" ht="105" x14ac:dyDescent="0.25">
      <c r="A21" s="14" t="s">
        <v>341</v>
      </c>
      <c r="B21" s="15" t="s">
        <v>342</v>
      </c>
      <c r="C21" s="16" t="s">
        <v>133</v>
      </c>
      <c r="D21" s="14" t="s">
        <v>343</v>
      </c>
      <c r="E21" s="27">
        <v>3314</v>
      </c>
      <c r="F21" s="17">
        <f>E21-(E21*A3)</f>
        <v>2253.52</v>
      </c>
      <c r="G21" s="18" t="s">
        <v>130</v>
      </c>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row>
    <row r="22" spans="1:108" s="13" customFormat="1" ht="90" x14ac:dyDescent="0.25">
      <c r="A22" s="14" t="s">
        <v>344</v>
      </c>
      <c r="B22" s="15" t="s">
        <v>345</v>
      </c>
      <c r="C22" s="16" t="s">
        <v>133</v>
      </c>
      <c r="D22" s="14" t="s">
        <v>346</v>
      </c>
      <c r="E22" s="27">
        <v>2297</v>
      </c>
      <c r="F22" s="17">
        <f>E22-(E22*A3)</f>
        <v>1561.96</v>
      </c>
      <c r="G22" s="18" t="s">
        <v>130</v>
      </c>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row>
    <row r="23" spans="1:108" s="19" customFormat="1" ht="90.75" thickBot="1" x14ac:dyDescent="0.3">
      <c r="A23" s="20" t="s">
        <v>347</v>
      </c>
      <c r="B23" s="21" t="s">
        <v>348</v>
      </c>
      <c r="C23" s="22" t="s">
        <v>133</v>
      </c>
      <c r="D23" s="20" t="s">
        <v>349</v>
      </c>
      <c r="E23" s="28">
        <v>2797</v>
      </c>
      <c r="F23" s="23">
        <f>E23-(E23*A3)</f>
        <v>1901.96</v>
      </c>
      <c r="G23" s="24" t="s">
        <v>130</v>
      </c>
    </row>
    <row r="24" spans="1:108" s="12" customFormat="1" ht="16.5" thickBot="1" x14ac:dyDescent="0.3">
      <c r="A24" s="102" t="s">
        <v>350</v>
      </c>
      <c r="B24" s="102"/>
      <c r="C24" s="102"/>
      <c r="D24" s="102"/>
      <c r="E24" s="102"/>
      <c r="F24" s="102"/>
      <c r="G24" s="102"/>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row>
    <row r="25" spans="1:108" s="13" customFormat="1" ht="90" x14ac:dyDescent="0.25">
      <c r="A25" s="14" t="s">
        <v>351</v>
      </c>
      <c r="B25" s="15" t="s">
        <v>352</v>
      </c>
      <c r="C25" s="16" t="s">
        <v>133</v>
      </c>
      <c r="D25" s="14" t="s">
        <v>353</v>
      </c>
      <c r="E25" s="27">
        <v>3041</v>
      </c>
      <c r="F25" s="17">
        <f>E25-(E25*A3)</f>
        <v>2067.88</v>
      </c>
      <c r="G25" s="18" t="s">
        <v>130</v>
      </c>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row>
    <row r="26" spans="1:108" s="13" customFormat="1" ht="105" x14ac:dyDescent="0.25">
      <c r="A26" s="14" t="s">
        <v>354</v>
      </c>
      <c r="B26" s="15" t="s">
        <v>355</v>
      </c>
      <c r="C26" s="16" t="s">
        <v>133</v>
      </c>
      <c r="D26" s="14" t="s">
        <v>356</v>
      </c>
      <c r="E26" s="27">
        <v>3800</v>
      </c>
      <c r="F26" s="17">
        <f>E26-(E26*A3)</f>
        <v>2584</v>
      </c>
      <c r="G26" s="18" t="s">
        <v>130</v>
      </c>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row>
    <row r="27" spans="1:108" s="13" customFormat="1" ht="90" x14ac:dyDescent="0.25">
      <c r="A27" s="14" t="s">
        <v>357</v>
      </c>
      <c r="B27" s="15" t="s">
        <v>358</v>
      </c>
      <c r="C27" s="16" t="s">
        <v>133</v>
      </c>
      <c r="D27" s="14" t="s">
        <v>359</v>
      </c>
      <c r="E27" s="27">
        <v>3248</v>
      </c>
      <c r="F27" s="17">
        <f>E27-(E27*A3)</f>
        <v>2208.64</v>
      </c>
      <c r="G27" s="18" t="s">
        <v>130</v>
      </c>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row>
    <row r="28" spans="1:108" s="13" customFormat="1" ht="105" x14ac:dyDescent="0.25">
      <c r="A28" s="14" t="s">
        <v>360</v>
      </c>
      <c r="B28" s="15" t="s">
        <v>361</v>
      </c>
      <c r="C28" s="16" t="s">
        <v>133</v>
      </c>
      <c r="D28" s="14" t="s">
        <v>362</v>
      </c>
      <c r="E28" s="27">
        <v>4214</v>
      </c>
      <c r="F28" s="17">
        <f>E28-(E28*A3)</f>
        <v>2865.52</v>
      </c>
      <c r="G28" s="18" t="s">
        <v>130</v>
      </c>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row>
    <row r="29" spans="1:108" s="13" customFormat="1" ht="90" x14ac:dyDescent="0.25">
      <c r="A29" s="14" t="s">
        <v>363</v>
      </c>
      <c r="B29" s="15" t="s">
        <v>364</v>
      </c>
      <c r="C29" s="16" t="s">
        <v>133</v>
      </c>
      <c r="D29" s="14" t="s">
        <v>365</v>
      </c>
      <c r="E29" s="27">
        <v>3697</v>
      </c>
      <c r="F29" s="17">
        <f>E29-(E29*A3)</f>
        <v>2513.96</v>
      </c>
      <c r="G29" s="18" t="s">
        <v>130</v>
      </c>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row>
    <row r="30" spans="1:108" s="13" customFormat="1" ht="90" x14ac:dyDescent="0.25">
      <c r="A30" s="14" t="s">
        <v>366</v>
      </c>
      <c r="B30" s="15" t="s">
        <v>367</v>
      </c>
      <c r="C30" s="16" t="s">
        <v>133</v>
      </c>
      <c r="D30" s="14" t="s">
        <v>368</v>
      </c>
      <c r="E30" s="27">
        <v>2541</v>
      </c>
      <c r="F30" s="17">
        <f>E30-(E30*A3)</f>
        <v>1727.88</v>
      </c>
      <c r="G30" s="18" t="s">
        <v>130</v>
      </c>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row>
    <row r="31" spans="1:108" s="13" customFormat="1" ht="105" x14ac:dyDescent="0.25">
      <c r="A31" s="14" t="s">
        <v>369</v>
      </c>
      <c r="B31" s="15" t="s">
        <v>370</v>
      </c>
      <c r="C31" s="16" t="s">
        <v>133</v>
      </c>
      <c r="D31" s="14" t="s">
        <v>371</v>
      </c>
      <c r="E31" s="27">
        <v>3300</v>
      </c>
      <c r="F31" s="17">
        <f>E31-(E31*A3)</f>
        <v>2244</v>
      </c>
      <c r="G31" s="18" t="s">
        <v>130</v>
      </c>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row>
    <row r="32" spans="1:108" s="13" customFormat="1" ht="90" x14ac:dyDescent="0.25">
      <c r="A32" s="14" t="s">
        <v>372</v>
      </c>
      <c r="B32" s="15" t="s">
        <v>373</v>
      </c>
      <c r="C32" s="16" t="s">
        <v>133</v>
      </c>
      <c r="D32" s="14" t="s">
        <v>374</v>
      </c>
      <c r="E32" s="27">
        <v>2748</v>
      </c>
      <c r="F32" s="17">
        <f>E32-(E32*A3)</f>
        <v>1868.6399999999999</v>
      </c>
      <c r="G32" s="18" t="s">
        <v>130</v>
      </c>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row>
    <row r="33" spans="1:108" s="13" customFormat="1" ht="105" x14ac:dyDescent="0.25">
      <c r="A33" s="14" t="s">
        <v>375</v>
      </c>
      <c r="B33" s="15" t="s">
        <v>376</v>
      </c>
      <c r="C33" s="16" t="s">
        <v>133</v>
      </c>
      <c r="D33" s="14" t="s">
        <v>377</v>
      </c>
      <c r="E33" s="27">
        <v>3714</v>
      </c>
      <c r="F33" s="17">
        <f>E33-(E33*A3)</f>
        <v>2525.52</v>
      </c>
      <c r="G33" s="18" t="s">
        <v>130</v>
      </c>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row>
    <row r="34" spans="1:108" s="13" customFormat="1" ht="90.75" thickBot="1" x14ac:dyDescent="0.3">
      <c r="A34" s="14" t="s">
        <v>378</v>
      </c>
      <c r="B34" s="15" t="s">
        <v>379</v>
      </c>
      <c r="C34" s="16" t="s">
        <v>133</v>
      </c>
      <c r="D34" s="14" t="s">
        <v>380</v>
      </c>
      <c r="E34" s="27">
        <v>3197</v>
      </c>
      <c r="F34" s="17">
        <f>E34-(E34*A3)</f>
        <v>2173.96</v>
      </c>
      <c r="G34" s="18" t="s">
        <v>130</v>
      </c>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row>
    <row r="35" spans="1:108" s="12" customFormat="1" ht="16.5" thickBot="1" x14ac:dyDescent="0.3">
      <c r="A35" s="102" t="s">
        <v>708</v>
      </c>
      <c r="B35" s="102"/>
      <c r="C35" s="102"/>
      <c r="D35" s="102"/>
      <c r="E35" s="102"/>
      <c r="F35" s="102"/>
      <c r="G35" s="102"/>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row>
    <row r="36" spans="1:108" s="13" customFormat="1" ht="45" x14ac:dyDescent="0.25">
      <c r="A36" s="14" t="s">
        <v>392</v>
      </c>
      <c r="B36" s="15" t="s">
        <v>716</v>
      </c>
      <c r="C36" s="16" t="s">
        <v>128</v>
      </c>
      <c r="D36" s="14" t="s">
        <v>393</v>
      </c>
      <c r="E36" s="17">
        <v>241.37931034482762</v>
      </c>
      <c r="F36" s="17">
        <f>E36-(E36*A3)</f>
        <v>164.13793103448279</v>
      </c>
      <c r="G36" s="18" t="s">
        <v>130</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row>
    <row r="37" spans="1:108" s="13" customFormat="1" ht="45" x14ac:dyDescent="0.25">
      <c r="A37" s="14" t="s">
        <v>394</v>
      </c>
      <c r="B37" s="15" t="s">
        <v>717</v>
      </c>
      <c r="C37" s="16" t="s">
        <v>128</v>
      </c>
      <c r="D37" s="14" t="s">
        <v>395</v>
      </c>
      <c r="E37" s="17">
        <v>448.27586206896552</v>
      </c>
      <c r="F37" s="17">
        <f>E37-(E37*A3)</f>
        <v>304.82758620689651</v>
      </c>
      <c r="G37" s="18" t="s">
        <v>130</v>
      </c>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row>
    <row r="38" spans="1:108" s="13" customFormat="1" ht="60" x14ac:dyDescent="0.25">
      <c r="A38" s="14" t="s">
        <v>396</v>
      </c>
      <c r="B38" s="15" t="s">
        <v>718</v>
      </c>
      <c r="C38" s="16" t="s">
        <v>128</v>
      </c>
      <c r="D38" s="14" t="s">
        <v>397</v>
      </c>
      <c r="E38" s="17">
        <v>1000.0000000000001</v>
      </c>
      <c r="F38" s="17">
        <f>E38-(E38*A3)</f>
        <v>680</v>
      </c>
      <c r="G38" s="18" t="s">
        <v>130</v>
      </c>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row>
    <row r="39" spans="1:108" s="13" customFormat="1" ht="60" x14ac:dyDescent="0.25">
      <c r="A39" s="14" t="s">
        <v>398</v>
      </c>
      <c r="B39" s="15" t="s">
        <v>719</v>
      </c>
      <c r="C39" s="16" t="s">
        <v>128</v>
      </c>
      <c r="D39" s="14" t="s">
        <v>399</v>
      </c>
      <c r="E39" s="17">
        <v>1413.793103448276</v>
      </c>
      <c r="F39" s="17">
        <f>E39-(E39*A3)</f>
        <v>961.37931034482767</v>
      </c>
      <c r="G39" s="18" t="s">
        <v>130</v>
      </c>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row>
    <row r="40" spans="1:108" s="13" customFormat="1" ht="45" x14ac:dyDescent="0.25">
      <c r="A40" s="14" t="s">
        <v>400</v>
      </c>
      <c r="B40" s="15" t="s">
        <v>720</v>
      </c>
      <c r="C40" s="16" t="s">
        <v>128</v>
      </c>
      <c r="D40" s="14" t="s">
        <v>401</v>
      </c>
      <c r="E40" s="17">
        <v>241.37931034482762</v>
      </c>
      <c r="F40" s="17">
        <f>E40-(E40*A3)</f>
        <v>164.13793103448279</v>
      </c>
      <c r="G40" s="18" t="s">
        <v>130</v>
      </c>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row>
    <row r="41" spans="1:108" s="19" customFormat="1" ht="45" x14ac:dyDescent="0.25">
      <c r="A41" s="20" t="s">
        <v>402</v>
      </c>
      <c r="B41" s="21" t="s">
        <v>721</v>
      </c>
      <c r="C41" s="22" t="s">
        <v>128</v>
      </c>
      <c r="D41" s="20" t="s">
        <v>403</v>
      </c>
      <c r="E41" s="23">
        <v>448.27586206896552</v>
      </c>
      <c r="F41" s="23">
        <f>E41-(E41*A3)</f>
        <v>304.82758620689651</v>
      </c>
      <c r="G41" s="24" t="s">
        <v>130</v>
      </c>
    </row>
    <row r="42" spans="1:108" s="44" customFormat="1" x14ac:dyDescent="0.25">
      <c r="A42" s="39" t="s">
        <v>381</v>
      </c>
      <c r="B42" s="40" t="s">
        <v>722</v>
      </c>
      <c r="C42" s="41" t="s">
        <v>133</v>
      </c>
      <c r="D42" s="39" t="s">
        <v>382</v>
      </c>
      <c r="E42" s="42">
        <v>80</v>
      </c>
      <c r="F42" s="42">
        <f>E42-(E42*A3)</f>
        <v>54.4</v>
      </c>
      <c r="G42" s="43" t="s">
        <v>130</v>
      </c>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row>
    <row r="43" spans="1:108" s="13" customFormat="1" x14ac:dyDescent="0.25">
      <c r="A43" s="14" t="s">
        <v>383</v>
      </c>
      <c r="B43" s="15" t="s">
        <v>723</v>
      </c>
      <c r="C43" s="16" t="s">
        <v>128</v>
      </c>
      <c r="D43" s="14" t="s">
        <v>167</v>
      </c>
      <c r="E43" s="17">
        <v>50</v>
      </c>
      <c r="F43" s="17">
        <f>E43-(E43*A3)</f>
        <v>34</v>
      </c>
      <c r="G43" s="18" t="s">
        <v>130</v>
      </c>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row>
    <row r="44" spans="1:108" s="13" customFormat="1" x14ac:dyDescent="0.25">
      <c r="A44" s="14" t="s">
        <v>384</v>
      </c>
      <c r="B44" s="15" t="s">
        <v>724</v>
      </c>
      <c r="C44" s="16" t="s">
        <v>128</v>
      </c>
      <c r="D44" s="14" t="s">
        <v>385</v>
      </c>
      <c r="E44" s="17">
        <v>25</v>
      </c>
      <c r="F44" s="17">
        <f>E44-(E44*A3)</f>
        <v>17</v>
      </c>
      <c r="G44" s="18" t="s">
        <v>130</v>
      </c>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row>
    <row r="45" spans="1:108" s="13" customFormat="1" ht="30" x14ac:dyDescent="0.25">
      <c r="A45" s="14" t="s">
        <v>386</v>
      </c>
      <c r="B45" s="15" t="s">
        <v>725</v>
      </c>
      <c r="C45" s="16" t="s">
        <v>128</v>
      </c>
      <c r="D45" s="14" t="s">
        <v>387</v>
      </c>
      <c r="E45" s="17">
        <v>275</v>
      </c>
      <c r="F45" s="17">
        <f>E45-(E45*A3)</f>
        <v>187</v>
      </c>
      <c r="G45" s="18" t="s">
        <v>130</v>
      </c>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row>
    <row r="46" spans="1:108" s="13" customFormat="1" ht="30" x14ac:dyDescent="0.25">
      <c r="A46" s="14" t="s">
        <v>388</v>
      </c>
      <c r="B46" s="15" t="s">
        <v>726</v>
      </c>
      <c r="C46" s="16" t="s">
        <v>128</v>
      </c>
      <c r="D46" s="14" t="s">
        <v>389</v>
      </c>
      <c r="E46" s="17">
        <v>150</v>
      </c>
      <c r="F46" s="17">
        <f>E46-(E46*A3)</f>
        <v>102</v>
      </c>
      <c r="G46" s="18" t="s">
        <v>130</v>
      </c>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row>
    <row r="47" spans="1:108" s="13" customFormat="1" ht="30" x14ac:dyDescent="0.25">
      <c r="A47" s="14" t="s">
        <v>390</v>
      </c>
      <c r="B47" s="15" t="s">
        <v>727</v>
      </c>
      <c r="C47" s="16" t="s">
        <v>128</v>
      </c>
      <c r="D47" s="14" t="s">
        <v>391</v>
      </c>
      <c r="E47" s="17">
        <v>50</v>
      </c>
      <c r="F47" s="17">
        <f>E47-(E47*A3)</f>
        <v>34</v>
      </c>
      <c r="G47" s="18" t="s">
        <v>130</v>
      </c>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row>
    <row r="48" spans="1:108" s="13" customFormat="1" ht="75.75" thickBot="1" x14ac:dyDescent="0.3">
      <c r="A48" s="14" t="s">
        <v>98</v>
      </c>
      <c r="B48" s="15" t="s">
        <v>758</v>
      </c>
      <c r="C48" s="16" t="s">
        <v>700</v>
      </c>
      <c r="D48" s="14" t="s">
        <v>99</v>
      </c>
      <c r="E48" s="17">
        <v>225</v>
      </c>
      <c r="F48" s="17">
        <f>E48-(E48*A3)</f>
        <v>153</v>
      </c>
      <c r="G48" s="18" t="s">
        <v>100</v>
      </c>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row>
    <row r="49" spans="1:108" s="19" customFormat="1" ht="16.5" thickBot="1" x14ac:dyDescent="0.3">
      <c r="A49" s="102" t="s">
        <v>817</v>
      </c>
      <c r="B49" s="102"/>
      <c r="C49" s="102"/>
      <c r="D49" s="102"/>
      <c r="E49" s="102"/>
      <c r="F49" s="102"/>
      <c r="G49" s="102"/>
    </row>
    <row r="50" spans="1:108" s="78" customFormat="1" ht="75" x14ac:dyDescent="0.25">
      <c r="A50" s="72" t="s">
        <v>818</v>
      </c>
      <c r="B50" s="73" t="s">
        <v>819</v>
      </c>
      <c r="C50" s="74" t="s">
        <v>133</v>
      </c>
      <c r="D50" s="72" t="s">
        <v>826</v>
      </c>
      <c r="E50" s="75">
        <v>4200</v>
      </c>
      <c r="F50" s="75">
        <f>E50-(E50*$A$3)</f>
        <v>2856</v>
      </c>
      <c r="G50" s="76" t="s">
        <v>130</v>
      </c>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row>
    <row r="51" spans="1:108" s="78" customFormat="1" ht="105" x14ac:dyDescent="0.25">
      <c r="A51" s="72" t="s">
        <v>820</v>
      </c>
      <c r="B51" s="73" t="s">
        <v>821</v>
      </c>
      <c r="C51" s="74" t="s">
        <v>133</v>
      </c>
      <c r="D51" s="72" t="s">
        <v>827</v>
      </c>
      <c r="E51" s="75">
        <v>4700</v>
      </c>
      <c r="F51" s="75">
        <f>E51-(E51*$A$3)</f>
        <v>3196</v>
      </c>
      <c r="G51" s="76" t="s">
        <v>130</v>
      </c>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row>
    <row r="52" spans="1:108" s="78" customFormat="1" ht="75" x14ac:dyDescent="0.25">
      <c r="A52" s="72" t="s">
        <v>822</v>
      </c>
      <c r="B52" s="73" t="s">
        <v>823</v>
      </c>
      <c r="C52" s="74" t="s">
        <v>133</v>
      </c>
      <c r="D52" s="72" t="s">
        <v>828</v>
      </c>
      <c r="E52" s="75">
        <v>4700</v>
      </c>
      <c r="F52" s="75">
        <f>E52-(E52*$A$3)</f>
        <v>3196</v>
      </c>
      <c r="G52" s="76" t="s">
        <v>130</v>
      </c>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row>
    <row r="53" spans="1:108" s="78" customFormat="1" ht="105.75" thickBot="1" x14ac:dyDescent="0.3">
      <c r="A53" s="72" t="s">
        <v>824</v>
      </c>
      <c r="B53" s="73" t="s">
        <v>825</v>
      </c>
      <c r="C53" s="74" t="s">
        <v>133</v>
      </c>
      <c r="D53" s="72" t="s">
        <v>829</v>
      </c>
      <c r="E53" s="75">
        <v>5700</v>
      </c>
      <c r="F53" s="75">
        <f>E53-(E53*$A$3)</f>
        <v>3876</v>
      </c>
      <c r="G53" s="76" t="s">
        <v>130</v>
      </c>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row>
    <row r="54" spans="1:108" s="79" customFormat="1" ht="16.5" thickBot="1" x14ac:dyDescent="0.3">
      <c r="A54" s="102" t="s">
        <v>830</v>
      </c>
      <c r="B54" s="102"/>
      <c r="C54" s="102"/>
      <c r="D54" s="102"/>
      <c r="E54" s="102"/>
      <c r="F54" s="102"/>
      <c r="G54" s="102"/>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row>
    <row r="55" spans="1:108" s="78" customFormat="1" ht="60" x14ac:dyDescent="0.25">
      <c r="A55" s="72" t="s">
        <v>831</v>
      </c>
      <c r="B55" s="73" t="s">
        <v>832</v>
      </c>
      <c r="C55" s="74" t="s">
        <v>700</v>
      </c>
      <c r="D55" s="72" t="s">
        <v>841</v>
      </c>
      <c r="E55" s="75">
        <v>350</v>
      </c>
      <c r="F55" s="75">
        <f>E55-(E55*$A$3)</f>
        <v>238</v>
      </c>
      <c r="G55" s="76"/>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row>
    <row r="56" spans="1:108" s="78" customFormat="1" ht="30" x14ac:dyDescent="0.25">
      <c r="A56" s="72" t="s">
        <v>833</v>
      </c>
      <c r="B56" s="73" t="s">
        <v>834</v>
      </c>
      <c r="C56" s="74" t="s">
        <v>128</v>
      </c>
      <c r="D56" s="72" t="s">
        <v>842</v>
      </c>
      <c r="E56" s="75">
        <v>35</v>
      </c>
      <c r="F56" s="75">
        <f>E56-(E56*$A$3)</f>
        <v>23.799999999999997</v>
      </c>
      <c r="G56" s="76"/>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row>
    <row r="57" spans="1:108" s="78" customFormat="1" ht="30" x14ac:dyDescent="0.25">
      <c r="A57" s="72" t="s">
        <v>835</v>
      </c>
      <c r="B57" s="73" t="s">
        <v>836</v>
      </c>
      <c r="C57" s="74" t="s">
        <v>128</v>
      </c>
      <c r="D57" s="72" t="s">
        <v>843</v>
      </c>
      <c r="E57" s="75">
        <v>50</v>
      </c>
      <c r="F57" s="75">
        <f>E57-(E57*$A$3)</f>
        <v>34</v>
      </c>
      <c r="G57" s="76"/>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row>
    <row r="58" spans="1:108" s="78" customFormat="1" ht="30" x14ac:dyDescent="0.25">
      <c r="A58" s="72" t="s">
        <v>837</v>
      </c>
      <c r="B58" s="73" t="s">
        <v>838</v>
      </c>
      <c r="C58" s="74" t="s">
        <v>128</v>
      </c>
      <c r="D58" s="72" t="s">
        <v>844</v>
      </c>
      <c r="E58" s="75">
        <v>190</v>
      </c>
      <c r="F58" s="75">
        <f>E58-(E58*$A$3)</f>
        <v>129.19999999999999</v>
      </c>
      <c r="G58" s="76"/>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row>
    <row r="59" spans="1:108" s="78" customFormat="1" ht="30.75" thickBot="1" x14ac:dyDescent="0.3">
      <c r="A59" s="72" t="s">
        <v>839</v>
      </c>
      <c r="B59" s="73" t="s">
        <v>840</v>
      </c>
      <c r="C59" s="74" t="s">
        <v>128</v>
      </c>
      <c r="D59" s="72" t="s">
        <v>845</v>
      </c>
      <c r="E59" s="75">
        <v>210</v>
      </c>
      <c r="F59" s="75">
        <f>E59-(E59*$A$3)</f>
        <v>142.80000000000001</v>
      </c>
      <c r="G59" s="76"/>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row>
    <row r="60" spans="1:108" s="12" customFormat="1" ht="16.5" thickBot="1" x14ac:dyDescent="0.3">
      <c r="A60" s="102" t="s">
        <v>230</v>
      </c>
      <c r="B60" s="102"/>
      <c r="C60" s="102"/>
      <c r="D60" s="102"/>
      <c r="E60" s="102"/>
      <c r="F60" s="102"/>
      <c r="G60" s="102"/>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row>
    <row r="61" spans="1:108" s="13" customFormat="1" ht="75" x14ac:dyDescent="0.25">
      <c r="A61" s="14" t="s">
        <v>252</v>
      </c>
      <c r="B61" s="15" t="s">
        <v>253</v>
      </c>
      <c r="C61" s="16" t="s">
        <v>133</v>
      </c>
      <c r="D61" s="14" t="s">
        <v>254</v>
      </c>
      <c r="E61" s="27">
        <v>8355.1724137931033</v>
      </c>
      <c r="F61" s="17">
        <f>E61-(E61*A3)</f>
        <v>5681.5172413793098</v>
      </c>
      <c r="G61" s="18" t="s">
        <v>130</v>
      </c>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row>
    <row r="62" spans="1:108" s="13" customFormat="1" ht="105" x14ac:dyDescent="0.25">
      <c r="A62" s="14" t="s">
        <v>255</v>
      </c>
      <c r="B62" s="15" t="s">
        <v>256</v>
      </c>
      <c r="C62" s="16" t="s">
        <v>133</v>
      </c>
      <c r="D62" s="14" t="s">
        <v>257</v>
      </c>
      <c r="E62" s="27">
        <v>9286.2068965517228</v>
      </c>
      <c r="F62" s="17">
        <f>E62-(E62*$A$3)</f>
        <v>6314.6206896551721</v>
      </c>
      <c r="G62" s="18" t="s">
        <v>130</v>
      </c>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row>
    <row r="63" spans="1:108" s="13" customFormat="1" ht="75" x14ac:dyDescent="0.25">
      <c r="A63" s="14" t="s">
        <v>846</v>
      </c>
      <c r="B63" s="15" t="s">
        <v>847</v>
      </c>
      <c r="C63" s="16" t="s">
        <v>133</v>
      </c>
      <c r="D63" s="14"/>
      <c r="E63" s="27">
        <v>8510</v>
      </c>
      <c r="F63" s="17">
        <f>E63-(E63*$A$3)</f>
        <v>5786.7999999999993</v>
      </c>
      <c r="G63" s="18" t="s">
        <v>130</v>
      </c>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row>
    <row r="64" spans="1:108" s="13" customFormat="1" ht="105" x14ac:dyDescent="0.25">
      <c r="A64" s="14" t="s">
        <v>848</v>
      </c>
      <c r="B64" s="15" t="s">
        <v>849</v>
      </c>
      <c r="C64" s="16" t="s">
        <v>133</v>
      </c>
      <c r="D64" s="14"/>
      <c r="E64" s="27">
        <v>9803</v>
      </c>
      <c r="F64" s="17">
        <f>E64-(E64*$A$3)</f>
        <v>6666.04</v>
      </c>
      <c r="G64" s="18" t="s">
        <v>130</v>
      </c>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row>
    <row r="65" spans="1:108" s="13" customFormat="1" ht="75" x14ac:dyDescent="0.25">
      <c r="A65" s="14" t="s">
        <v>258</v>
      </c>
      <c r="B65" s="15" t="s">
        <v>259</v>
      </c>
      <c r="C65" s="16" t="s">
        <v>133</v>
      </c>
      <c r="D65" s="14" t="s">
        <v>260</v>
      </c>
      <c r="E65" s="27">
        <v>8768.9655172413786</v>
      </c>
      <c r="F65" s="17">
        <f>E65-(E65*A3)</f>
        <v>5962.8965517241377</v>
      </c>
      <c r="G65" s="18" t="s">
        <v>130</v>
      </c>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row>
    <row r="66" spans="1:108" s="19" customFormat="1" ht="105" x14ac:dyDescent="0.25">
      <c r="A66" s="20" t="s">
        <v>261</v>
      </c>
      <c r="B66" s="21" t="s">
        <v>262</v>
      </c>
      <c r="C66" s="22" t="s">
        <v>133</v>
      </c>
      <c r="D66" s="20" t="s">
        <v>263</v>
      </c>
      <c r="E66" s="28">
        <v>10148.275862068964</v>
      </c>
      <c r="F66" s="23">
        <f>E66-(E66*A3)</f>
        <v>6900.8275862068949</v>
      </c>
      <c r="G66" s="24" t="s">
        <v>130</v>
      </c>
    </row>
    <row r="67" spans="1:108" s="38" customFormat="1" ht="105" x14ac:dyDescent="0.25">
      <c r="A67" s="32" t="s">
        <v>231</v>
      </c>
      <c r="B67" s="33" t="s">
        <v>232</v>
      </c>
      <c r="C67" s="34" t="s">
        <v>133</v>
      </c>
      <c r="D67" s="32" t="s">
        <v>233</v>
      </c>
      <c r="E67" s="35">
        <v>11355.172413793101</v>
      </c>
      <c r="F67" s="36">
        <f>E67-(E67*A3)</f>
        <v>7721.5172413793089</v>
      </c>
      <c r="G67" s="37" t="s">
        <v>130</v>
      </c>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row>
    <row r="68" spans="1:108" s="13" customFormat="1" ht="105" x14ac:dyDescent="0.25">
      <c r="A68" s="14" t="s">
        <v>234</v>
      </c>
      <c r="B68" s="15" t="s">
        <v>235</v>
      </c>
      <c r="C68" s="16" t="s">
        <v>133</v>
      </c>
      <c r="D68" s="14" t="s">
        <v>236</v>
      </c>
      <c r="E68" s="27">
        <v>10320.689655172413</v>
      </c>
      <c r="F68" s="17">
        <f>E68-(E68*A3)</f>
        <v>7018.0689655172409</v>
      </c>
      <c r="G68" s="18" t="s">
        <v>130</v>
      </c>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row>
    <row r="69" spans="1:108" s="13" customFormat="1" ht="75" x14ac:dyDescent="0.25">
      <c r="A69" s="14" t="s">
        <v>240</v>
      </c>
      <c r="B69" s="15" t="s">
        <v>241</v>
      </c>
      <c r="C69" s="16" t="s">
        <v>133</v>
      </c>
      <c r="D69" s="14" t="s">
        <v>242</v>
      </c>
      <c r="E69" s="27">
        <v>9803.448275862067</v>
      </c>
      <c r="F69" s="17">
        <f>E69-(E69*A3)</f>
        <v>6666.3448275862056</v>
      </c>
      <c r="G69" s="18" t="s">
        <v>130</v>
      </c>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row>
    <row r="70" spans="1:108" s="13" customFormat="1" ht="105" x14ac:dyDescent="0.25">
      <c r="A70" s="14" t="s">
        <v>237</v>
      </c>
      <c r="B70" s="15" t="s">
        <v>238</v>
      </c>
      <c r="C70" s="16" t="s">
        <v>133</v>
      </c>
      <c r="D70" s="14" t="s">
        <v>239</v>
      </c>
      <c r="E70" s="27">
        <v>12045</v>
      </c>
      <c r="F70" s="17">
        <f>E70-(E70*A3)</f>
        <v>8190.6</v>
      </c>
      <c r="G70" s="18" t="s">
        <v>130</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row>
    <row r="71" spans="1:108" s="13" customFormat="1" ht="75" x14ac:dyDescent="0.25">
      <c r="A71" s="14" t="s">
        <v>246</v>
      </c>
      <c r="B71" s="15" t="s">
        <v>247</v>
      </c>
      <c r="C71" s="16" t="s">
        <v>133</v>
      </c>
      <c r="D71" s="14" t="s">
        <v>248</v>
      </c>
      <c r="E71" s="27">
        <v>10837.931034482757</v>
      </c>
      <c r="F71" s="17">
        <f>E71-(E71*A3)</f>
        <v>7369.7931034482754</v>
      </c>
      <c r="G71" s="18" t="s">
        <v>130</v>
      </c>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row>
    <row r="72" spans="1:108" s="13" customFormat="1" ht="105" x14ac:dyDescent="0.25">
      <c r="A72" s="14" t="s">
        <v>243</v>
      </c>
      <c r="B72" s="15" t="s">
        <v>244</v>
      </c>
      <c r="C72" s="16" t="s">
        <v>133</v>
      </c>
      <c r="D72" s="14" t="s">
        <v>245</v>
      </c>
      <c r="E72" s="27">
        <v>12044.827586206895</v>
      </c>
      <c r="F72" s="17">
        <f>E72-(E72*A3)</f>
        <v>8190.4827586206884</v>
      </c>
      <c r="G72" s="18" t="s">
        <v>130</v>
      </c>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row>
    <row r="73" spans="1:108" s="13" customFormat="1" ht="90.75" thickBot="1" x14ac:dyDescent="0.3">
      <c r="A73" s="14" t="s">
        <v>249</v>
      </c>
      <c r="B73" s="15" t="s">
        <v>250</v>
      </c>
      <c r="C73" s="16" t="s">
        <v>133</v>
      </c>
      <c r="D73" s="14" t="s">
        <v>251</v>
      </c>
      <c r="E73" s="27">
        <v>11527.586206896551</v>
      </c>
      <c r="F73" s="17">
        <f>E73-(E73*A3)</f>
        <v>7838.758620689654</v>
      </c>
      <c r="G73" s="18" t="s">
        <v>130</v>
      </c>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row>
    <row r="74" spans="1:108" s="12" customFormat="1" ht="16.5" thickBot="1" x14ac:dyDescent="0.3">
      <c r="A74" s="102" t="s">
        <v>264</v>
      </c>
      <c r="B74" s="102"/>
      <c r="C74" s="102"/>
      <c r="D74" s="102"/>
      <c r="E74" s="102"/>
      <c r="F74" s="102"/>
      <c r="G74" s="102"/>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row>
    <row r="75" spans="1:108" s="13" customFormat="1" ht="120" x14ac:dyDescent="0.25">
      <c r="A75" s="14" t="s">
        <v>271</v>
      </c>
      <c r="B75" s="15" t="s">
        <v>272</v>
      </c>
      <c r="C75" s="16" t="s">
        <v>133</v>
      </c>
      <c r="D75" s="14" t="s">
        <v>273</v>
      </c>
      <c r="E75" s="27">
        <v>10817</v>
      </c>
      <c r="F75" s="17">
        <f>E75-(E75*A3)</f>
        <v>7355.5599999999995</v>
      </c>
      <c r="G75" s="18" t="s">
        <v>130</v>
      </c>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row>
    <row r="76" spans="1:108" s="13" customFormat="1" ht="135" x14ac:dyDescent="0.25">
      <c r="A76" s="14" t="s">
        <v>274</v>
      </c>
      <c r="B76" s="15" t="s">
        <v>275</v>
      </c>
      <c r="C76" s="16" t="s">
        <v>133</v>
      </c>
      <c r="D76" s="14" t="s">
        <v>276</v>
      </c>
      <c r="E76" s="27">
        <v>11852</v>
      </c>
      <c r="F76" s="17">
        <f>E76-(E76*A3)</f>
        <v>8059.3600000000006</v>
      </c>
      <c r="G76" s="18" t="s">
        <v>130</v>
      </c>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row>
    <row r="77" spans="1:108" s="13" customFormat="1" ht="120" x14ac:dyDescent="0.25">
      <c r="A77" s="14" t="s">
        <v>277</v>
      </c>
      <c r="B77" s="15" t="s">
        <v>278</v>
      </c>
      <c r="C77" s="16" t="s">
        <v>133</v>
      </c>
      <c r="D77" s="14" t="s">
        <v>279</v>
      </c>
      <c r="E77" s="27">
        <v>11248</v>
      </c>
      <c r="F77" s="17">
        <f>E77-(E77*A3)</f>
        <v>7648.6399999999994</v>
      </c>
      <c r="G77" s="18" t="s">
        <v>130</v>
      </c>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row>
    <row r="78" spans="1:108" s="19" customFormat="1" ht="135" x14ac:dyDescent="0.25">
      <c r="A78" s="20" t="s">
        <v>280</v>
      </c>
      <c r="B78" s="21" t="s">
        <v>281</v>
      </c>
      <c r="C78" s="22" t="s">
        <v>133</v>
      </c>
      <c r="D78" s="20" t="s">
        <v>282</v>
      </c>
      <c r="E78" s="28">
        <v>12714</v>
      </c>
      <c r="F78" s="23">
        <f>E78-(E78*A3)</f>
        <v>8645.52</v>
      </c>
      <c r="G78" s="24" t="s">
        <v>130</v>
      </c>
    </row>
    <row r="79" spans="1:108" s="13" customFormat="1" ht="135" x14ac:dyDescent="0.25">
      <c r="A79" s="14" t="s">
        <v>265</v>
      </c>
      <c r="B79" s="15" t="s">
        <v>266</v>
      </c>
      <c r="C79" s="16" t="s">
        <v>133</v>
      </c>
      <c r="D79" s="14" t="s">
        <v>267</v>
      </c>
      <c r="E79" s="27">
        <v>12886</v>
      </c>
      <c r="F79" s="17">
        <f>E79-(E79*A3)</f>
        <v>8762.48</v>
      </c>
      <c r="G79" s="18" t="s">
        <v>130</v>
      </c>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row>
    <row r="80" spans="1:108" s="13" customFormat="1" ht="120.75" thickBot="1" x14ac:dyDescent="0.3">
      <c r="A80" s="14" t="s">
        <v>268</v>
      </c>
      <c r="B80" s="15" t="s">
        <v>269</v>
      </c>
      <c r="C80" s="16" t="s">
        <v>133</v>
      </c>
      <c r="D80" s="14" t="s">
        <v>270</v>
      </c>
      <c r="E80" s="27">
        <v>12197</v>
      </c>
      <c r="F80" s="17">
        <f>E80-(E80*A3)</f>
        <v>8293.9599999999991</v>
      </c>
      <c r="G80" s="18" t="s">
        <v>130</v>
      </c>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row>
    <row r="81" spans="1:108" s="12" customFormat="1" ht="16.5" thickBot="1" x14ac:dyDescent="0.3">
      <c r="A81" s="102" t="s">
        <v>283</v>
      </c>
      <c r="B81" s="102"/>
      <c r="C81" s="102"/>
      <c r="D81" s="102"/>
      <c r="E81" s="102"/>
      <c r="F81" s="102"/>
      <c r="G81" s="102"/>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row>
    <row r="82" spans="1:108" s="13" customFormat="1" ht="60" x14ac:dyDescent="0.25">
      <c r="A82" s="14" t="s">
        <v>308</v>
      </c>
      <c r="B82" s="15" t="s">
        <v>309</v>
      </c>
      <c r="C82" s="16" t="s">
        <v>133</v>
      </c>
      <c r="D82" s="14" t="s">
        <v>310</v>
      </c>
      <c r="E82" s="27">
        <v>6217.2413793103442</v>
      </c>
      <c r="F82" s="17">
        <f>E82-(E82*A3)</f>
        <v>4227.7241379310344</v>
      </c>
      <c r="G82" s="18" t="s">
        <v>130</v>
      </c>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row>
    <row r="83" spans="1:108" s="13" customFormat="1" ht="90" x14ac:dyDescent="0.25">
      <c r="A83" s="14" t="s">
        <v>311</v>
      </c>
      <c r="B83" s="15" t="s">
        <v>312</v>
      </c>
      <c r="C83" s="16" t="s">
        <v>133</v>
      </c>
      <c r="D83" s="14" t="s">
        <v>313</v>
      </c>
      <c r="E83" s="27">
        <v>7251.7241379310335</v>
      </c>
      <c r="F83" s="17">
        <f>E83-(E83*A3)</f>
        <v>4931.1724137931033</v>
      </c>
      <c r="G83" s="18" t="s">
        <v>130</v>
      </c>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row>
    <row r="84" spans="1:108" s="13" customFormat="1" ht="60" x14ac:dyDescent="0.25">
      <c r="A84" s="14" t="s">
        <v>314</v>
      </c>
      <c r="B84" s="15" t="s">
        <v>315</v>
      </c>
      <c r="C84" s="16" t="s">
        <v>133</v>
      </c>
      <c r="D84" s="14" t="s">
        <v>316</v>
      </c>
      <c r="E84" s="27">
        <v>6734.4827586206884</v>
      </c>
      <c r="F84" s="17">
        <f>E84-(E84*A3)</f>
        <v>4579.4482758620679</v>
      </c>
      <c r="G84" s="18" t="s">
        <v>130</v>
      </c>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row>
    <row r="85" spans="1:108" s="19" customFormat="1" ht="90" x14ac:dyDescent="0.25">
      <c r="A85" s="20" t="s">
        <v>317</v>
      </c>
      <c r="B85" s="21" t="s">
        <v>744</v>
      </c>
      <c r="C85" s="22" t="s">
        <v>133</v>
      </c>
      <c r="D85" s="20" t="s">
        <v>318</v>
      </c>
      <c r="E85" s="28">
        <v>8113.7931034482745</v>
      </c>
      <c r="F85" s="23">
        <f>E85-(E85*A3)</f>
        <v>5517.3793103448261</v>
      </c>
      <c r="G85" s="24" t="s">
        <v>130</v>
      </c>
    </row>
    <row r="86" spans="1:108" s="38" customFormat="1" ht="90" x14ac:dyDescent="0.25">
      <c r="A86" s="32" t="s">
        <v>284</v>
      </c>
      <c r="B86" s="33" t="s">
        <v>285</v>
      </c>
      <c r="C86" s="34" t="s">
        <v>133</v>
      </c>
      <c r="D86" s="32" t="s">
        <v>286</v>
      </c>
      <c r="E86" s="35">
        <v>9320.689655172413</v>
      </c>
      <c r="F86" s="36">
        <f>E86-(E86*A3)</f>
        <v>6338.0689655172409</v>
      </c>
      <c r="G86" s="37" t="s">
        <v>130</v>
      </c>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row>
    <row r="87" spans="1:108" s="13" customFormat="1" ht="90" x14ac:dyDescent="0.25">
      <c r="A87" s="14" t="s">
        <v>287</v>
      </c>
      <c r="B87" s="15" t="s">
        <v>288</v>
      </c>
      <c r="C87" s="16" t="s">
        <v>133</v>
      </c>
      <c r="D87" s="14" t="s">
        <v>289</v>
      </c>
      <c r="E87" s="27">
        <v>8286.2068965517228</v>
      </c>
      <c r="F87" s="17">
        <f>E87-(E87*A3)</f>
        <v>5634.6206896551721</v>
      </c>
      <c r="G87" s="18" t="s">
        <v>130</v>
      </c>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row>
    <row r="88" spans="1:108" s="13" customFormat="1" ht="60" x14ac:dyDescent="0.25">
      <c r="A88" s="14" t="s">
        <v>293</v>
      </c>
      <c r="B88" s="15" t="s">
        <v>294</v>
      </c>
      <c r="C88" s="16" t="s">
        <v>133</v>
      </c>
      <c r="D88" s="14" t="s">
        <v>295</v>
      </c>
      <c r="E88" s="27">
        <v>7768.9655172413786</v>
      </c>
      <c r="F88" s="17">
        <f>E88-(E88*A3)</f>
        <v>5282.8965517241377</v>
      </c>
      <c r="G88" s="18" t="s">
        <v>130</v>
      </c>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row>
    <row r="89" spans="1:108" s="13" customFormat="1" ht="90" x14ac:dyDescent="0.25">
      <c r="A89" s="14" t="s">
        <v>290</v>
      </c>
      <c r="B89" s="15" t="s">
        <v>291</v>
      </c>
      <c r="C89" s="16" t="s">
        <v>133</v>
      </c>
      <c r="D89" s="14" t="s">
        <v>292</v>
      </c>
      <c r="E89" s="27">
        <v>10010.344827586207</v>
      </c>
      <c r="F89" s="17">
        <f>E89-(E89*A3)</f>
        <v>6807.0344827586205</v>
      </c>
      <c r="G89" s="18" t="s">
        <v>130</v>
      </c>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row>
    <row r="90" spans="1:108" s="13" customFormat="1" ht="90" x14ac:dyDescent="0.25">
      <c r="A90" s="14" t="s">
        <v>296</v>
      </c>
      <c r="B90" s="15" t="s">
        <v>297</v>
      </c>
      <c r="C90" s="16" t="s">
        <v>133</v>
      </c>
      <c r="D90" s="14" t="s">
        <v>298</v>
      </c>
      <c r="E90" s="27">
        <v>9320.689655172413</v>
      </c>
      <c r="F90" s="17">
        <f>E90-(E90*A3)</f>
        <v>6338.0689655172409</v>
      </c>
      <c r="G90" s="18" t="s">
        <v>130</v>
      </c>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row>
    <row r="91" spans="1:108" s="13" customFormat="1" ht="60" x14ac:dyDescent="0.25">
      <c r="A91" s="14" t="s">
        <v>302</v>
      </c>
      <c r="B91" s="15" t="s">
        <v>303</v>
      </c>
      <c r="C91" s="16" t="s">
        <v>133</v>
      </c>
      <c r="D91" s="14" t="s">
        <v>304</v>
      </c>
      <c r="E91" s="27">
        <v>8803.448275862067</v>
      </c>
      <c r="F91" s="17">
        <f>E91-(E91*A3)</f>
        <v>5986.3448275862056</v>
      </c>
      <c r="G91" s="18" t="s">
        <v>130</v>
      </c>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row>
    <row r="92" spans="1:108" s="13" customFormat="1" ht="90" x14ac:dyDescent="0.25">
      <c r="A92" s="14" t="s">
        <v>299</v>
      </c>
      <c r="B92" s="15" t="s">
        <v>300</v>
      </c>
      <c r="C92" s="16" t="s">
        <v>133</v>
      </c>
      <c r="D92" s="14" t="s">
        <v>301</v>
      </c>
      <c r="E92" s="27">
        <v>10010.344827586207</v>
      </c>
      <c r="F92" s="17">
        <f>E92-(E92*A3)</f>
        <v>6807.0344827586205</v>
      </c>
      <c r="G92" s="18" t="s">
        <v>130</v>
      </c>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row>
    <row r="93" spans="1:108" s="13" customFormat="1" ht="75.75" thickBot="1" x14ac:dyDescent="0.3">
      <c r="A93" s="14" t="s">
        <v>305</v>
      </c>
      <c r="B93" s="15" t="s">
        <v>306</v>
      </c>
      <c r="C93" s="16" t="s">
        <v>133</v>
      </c>
      <c r="D93" s="14" t="s">
        <v>307</v>
      </c>
      <c r="E93" s="27">
        <v>9493.1034482758605</v>
      </c>
      <c r="F93" s="17">
        <f>E93-(E93*A3)</f>
        <v>6455.3103448275851</v>
      </c>
      <c r="G93" s="18" t="s">
        <v>130</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19"/>
    </row>
    <row r="94" spans="1:108" s="12" customFormat="1" ht="16.5" thickBot="1" x14ac:dyDescent="0.3">
      <c r="A94" s="102" t="s">
        <v>97</v>
      </c>
      <c r="B94" s="102"/>
      <c r="C94" s="102"/>
      <c r="D94" s="102"/>
      <c r="E94" s="102"/>
      <c r="F94" s="102"/>
      <c r="G94" s="102"/>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row>
    <row r="95" spans="1:108" s="13" customFormat="1" ht="90" x14ac:dyDescent="0.25">
      <c r="A95" s="14" t="s">
        <v>103</v>
      </c>
      <c r="B95" s="15" t="s">
        <v>759</v>
      </c>
      <c r="C95" s="16" t="s">
        <v>700</v>
      </c>
      <c r="D95" s="14" t="s">
        <v>104</v>
      </c>
      <c r="E95" s="17">
        <v>150</v>
      </c>
      <c r="F95" s="17">
        <f>E95-(E95*A3)</f>
        <v>102</v>
      </c>
      <c r="G95" s="18" t="s">
        <v>100</v>
      </c>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row>
    <row r="96" spans="1:108" s="13" customFormat="1" ht="90" x14ac:dyDescent="0.25">
      <c r="A96" s="14" t="s">
        <v>105</v>
      </c>
      <c r="B96" s="15" t="s">
        <v>760</v>
      </c>
      <c r="C96" s="16" t="s">
        <v>700</v>
      </c>
      <c r="D96" s="14" t="s">
        <v>106</v>
      </c>
      <c r="E96" s="17">
        <v>1000</v>
      </c>
      <c r="F96" s="17">
        <f>E96-(E96*A3)</f>
        <v>680</v>
      </c>
      <c r="G96" s="18" t="s">
        <v>100</v>
      </c>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row>
    <row r="97" spans="1:108" s="13" customFormat="1" ht="45" x14ac:dyDescent="0.25">
      <c r="A97" s="14" t="s">
        <v>715</v>
      </c>
      <c r="B97" s="15" t="s">
        <v>761</v>
      </c>
      <c r="C97" s="16" t="s">
        <v>700</v>
      </c>
      <c r="D97" s="14" t="s">
        <v>101</v>
      </c>
      <c r="E97" s="17">
        <v>0</v>
      </c>
      <c r="F97" s="17">
        <f>E97-(E97*A3)</f>
        <v>0</v>
      </c>
      <c r="G97" s="18" t="s">
        <v>102</v>
      </c>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row>
    <row r="98" spans="1:108" s="13" customFormat="1" ht="30" x14ac:dyDescent="0.25">
      <c r="A98" s="14" t="s">
        <v>107</v>
      </c>
      <c r="B98" s="15" t="s">
        <v>762</v>
      </c>
      <c r="C98" s="16" t="s">
        <v>700</v>
      </c>
      <c r="D98" s="14" t="s">
        <v>108</v>
      </c>
      <c r="E98" s="17">
        <v>4000</v>
      </c>
      <c r="F98" s="17">
        <f>E98-(E98*A3)</f>
        <v>2720</v>
      </c>
      <c r="G98" s="18" t="s">
        <v>102</v>
      </c>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row>
    <row r="99" spans="1:108" s="13" customFormat="1" ht="60" x14ac:dyDescent="0.25">
      <c r="A99" s="14" t="s">
        <v>109</v>
      </c>
      <c r="B99" s="15" t="s">
        <v>763</v>
      </c>
      <c r="C99" s="16" t="s">
        <v>700</v>
      </c>
      <c r="D99" s="14" t="s">
        <v>110</v>
      </c>
      <c r="E99" s="17">
        <v>1250</v>
      </c>
      <c r="F99" s="17">
        <f>E99-(E99*A3)</f>
        <v>850</v>
      </c>
      <c r="G99" s="18" t="s">
        <v>102</v>
      </c>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row>
    <row r="100" spans="1:108" s="13" customFormat="1" ht="60" x14ac:dyDescent="0.25">
      <c r="A100" s="14" t="s">
        <v>111</v>
      </c>
      <c r="B100" s="15" t="s">
        <v>764</v>
      </c>
      <c r="C100" s="16" t="s">
        <v>700</v>
      </c>
      <c r="D100" s="14" t="s">
        <v>112</v>
      </c>
      <c r="E100" s="17">
        <v>422</v>
      </c>
      <c r="F100" s="17">
        <f>E100-(E100*A3)</f>
        <v>286.96000000000004</v>
      </c>
      <c r="G100" s="18" t="s">
        <v>102</v>
      </c>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row>
    <row r="101" spans="1:108" s="13" customFormat="1" ht="45" x14ac:dyDescent="0.25">
      <c r="A101" s="14" t="s">
        <v>113</v>
      </c>
      <c r="B101" s="15" t="s">
        <v>765</v>
      </c>
      <c r="C101" s="16" t="s">
        <v>700</v>
      </c>
      <c r="D101" s="14" t="s">
        <v>114</v>
      </c>
      <c r="E101" s="17">
        <v>100</v>
      </c>
      <c r="F101" s="17">
        <f>E101-(E101*A3)</f>
        <v>68</v>
      </c>
      <c r="G101" s="18" t="s">
        <v>102</v>
      </c>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row>
    <row r="102" spans="1:108" s="13" customFormat="1" ht="30" x14ac:dyDescent="0.25">
      <c r="A102" s="14" t="s">
        <v>115</v>
      </c>
      <c r="B102" s="15" t="s">
        <v>766</v>
      </c>
      <c r="C102" s="16" t="s">
        <v>700</v>
      </c>
      <c r="D102" s="14" t="s">
        <v>116</v>
      </c>
      <c r="E102" s="17">
        <v>1500</v>
      </c>
      <c r="F102" s="17">
        <f>E102-(E102*A3)</f>
        <v>1020</v>
      </c>
      <c r="G102" s="18" t="s">
        <v>102</v>
      </c>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row>
    <row r="103" spans="1:108" s="13" customFormat="1" ht="45" x14ac:dyDescent="0.25">
      <c r="A103" s="14" t="s">
        <v>117</v>
      </c>
      <c r="B103" s="15" t="s">
        <v>767</v>
      </c>
      <c r="C103" s="16" t="s">
        <v>700</v>
      </c>
      <c r="D103" s="14" t="s">
        <v>118</v>
      </c>
      <c r="E103" s="17">
        <v>100</v>
      </c>
      <c r="F103" s="17">
        <f>E103-(E103*A3)</f>
        <v>68</v>
      </c>
      <c r="G103" s="18" t="s">
        <v>102</v>
      </c>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row>
    <row r="104" spans="1:108" s="13" customFormat="1" ht="90" x14ac:dyDescent="0.25">
      <c r="A104" s="14" t="s">
        <v>119</v>
      </c>
      <c r="B104" s="15" t="s">
        <v>768</v>
      </c>
      <c r="C104" s="16" t="s">
        <v>700</v>
      </c>
      <c r="D104" s="14" t="s">
        <v>120</v>
      </c>
      <c r="E104" s="17">
        <v>100</v>
      </c>
      <c r="F104" s="17">
        <f>E104-(E104*A3)</f>
        <v>68</v>
      </c>
      <c r="G104" s="18" t="s">
        <v>102</v>
      </c>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row>
    <row r="105" spans="1:108" s="13" customFormat="1" ht="135" x14ac:dyDescent="0.25">
      <c r="A105" s="14" t="s">
        <v>121</v>
      </c>
      <c r="B105" s="15" t="s">
        <v>769</v>
      </c>
      <c r="C105" s="16" t="s">
        <v>700</v>
      </c>
      <c r="D105" s="14" t="s">
        <v>122</v>
      </c>
      <c r="E105" s="17">
        <v>450</v>
      </c>
      <c r="F105" s="17">
        <f>E105-(E105*A3)</f>
        <v>306</v>
      </c>
      <c r="G105" s="18" t="s">
        <v>100</v>
      </c>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row>
    <row r="106" spans="1:108" s="19" customFormat="1" ht="90.75" thickBot="1" x14ac:dyDescent="0.3">
      <c r="A106" s="20" t="s">
        <v>123</v>
      </c>
      <c r="B106" s="21" t="s">
        <v>770</v>
      </c>
      <c r="C106" s="22" t="s">
        <v>700</v>
      </c>
      <c r="D106" s="20" t="s">
        <v>124</v>
      </c>
      <c r="E106" s="23">
        <v>500</v>
      </c>
      <c r="F106" s="23">
        <f>E106-(E106*A3)</f>
        <v>340</v>
      </c>
      <c r="G106" s="24" t="s">
        <v>102</v>
      </c>
    </row>
    <row r="107" spans="1:108" s="12" customFormat="1" ht="16.5" thickBot="1" x14ac:dyDescent="0.3">
      <c r="A107" s="102" t="s">
        <v>125</v>
      </c>
      <c r="B107" s="102"/>
      <c r="C107" s="102"/>
      <c r="D107" s="102"/>
      <c r="E107" s="102"/>
      <c r="F107" s="102"/>
      <c r="G107" s="102"/>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row>
    <row r="108" spans="1:108" s="13" customFormat="1" ht="90" x14ac:dyDescent="0.25">
      <c r="A108" s="14" t="s">
        <v>126</v>
      </c>
      <c r="B108" s="15" t="s">
        <v>127</v>
      </c>
      <c r="C108" s="16" t="s">
        <v>128</v>
      </c>
      <c r="D108" s="14" t="s">
        <v>129</v>
      </c>
      <c r="E108" s="17">
        <v>150</v>
      </c>
      <c r="F108" s="17">
        <f>E108-(E108*A3)</f>
        <v>102</v>
      </c>
      <c r="G108" s="18" t="s">
        <v>130</v>
      </c>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row>
    <row r="109" spans="1:108" s="13" customFormat="1" ht="150" x14ac:dyDescent="0.25">
      <c r="A109" s="14" t="s">
        <v>131</v>
      </c>
      <c r="B109" s="70" t="s">
        <v>132</v>
      </c>
      <c r="C109" s="16" t="s">
        <v>133</v>
      </c>
      <c r="D109" s="14" t="s">
        <v>134</v>
      </c>
      <c r="E109" s="17">
        <v>16379.3103448276</v>
      </c>
      <c r="F109" s="17">
        <f>E109-(E109*A3)</f>
        <v>11137.931034482768</v>
      </c>
      <c r="G109" s="18" t="s">
        <v>130</v>
      </c>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row>
    <row r="110" spans="1:108" s="13" customFormat="1" ht="150" x14ac:dyDescent="0.25">
      <c r="A110" s="14" t="s">
        <v>135</v>
      </c>
      <c r="B110" s="15" t="s">
        <v>136</v>
      </c>
      <c r="C110" s="16" t="s">
        <v>133</v>
      </c>
      <c r="D110" s="14" t="s">
        <v>137</v>
      </c>
      <c r="E110" s="17">
        <v>25000</v>
      </c>
      <c r="F110" s="17">
        <f>E110-(E110*A3)</f>
        <v>17000</v>
      </c>
      <c r="G110" s="18" t="s">
        <v>130</v>
      </c>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row>
    <row r="111" spans="1:108" s="13" customFormat="1" ht="150" x14ac:dyDescent="0.25">
      <c r="A111" s="14" t="s">
        <v>138</v>
      </c>
      <c r="B111" s="15" t="s">
        <v>139</v>
      </c>
      <c r="C111" s="16" t="s">
        <v>133</v>
      </c>
      <c r="D111" s="14" t="s">
        <v>140</v>
      </c>
      <c r="E111" s="17">
        <v>33620.689655172398</v>
      </c>
      <c r="F111" s="17">
        <f>E111-(E111*A3)</f>
        <v>22862.068965517232</v>
      </c>
      <c r="G111" s="18" t="s">
        <v>130</v>
      </c>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row>
    <row r="112" spans="1:108" s="19" customFormat="1" ht="30" x14ac:dyDescent="0.25">
      <c r="A112" s="20" t="s">
        <v>169</v>
      </c>
      <c r="B112" s="21" t="s">
        <v>170</v>
      </c>
      <c r="C112" s="22" t="s">
        <v>133</v>
      </c>
      <c r="D112" s="20" t="s">
        <v>171</v>
      </c>
      <c r="E112" s="23">
        <v>1500</v>
      </c>
      <c r="F112" s="23">
        <f>E112-(E112*A3)</f>
        <v>1020</v>
      </c>
      <c r="G112" s="24" t="s">
        <v>130</v>
      </c>
    </row>
    <row r="113" spans="1:108" s="38" customFormat="1" ht="150" x14ac:dyDescent="0.25">
      <c r="A113" s="32" t="s">
        <v>152</v>
      </c>
      <c r="B113" s="33" t="s">
        <v>747</v>
      </c>
      <c r="C113" s="34" t="s">
        <v>143</v>
      </c>
      <c r="D113" s="32" t="s">
        <v>153</v>
      </c>
      <c r="E113" s="36">
        <v>800</v>
      </c>
      <c r="F113" s="36">
        <f>E113-(E113*A3)</f>
        <v>544</v>
      </c>
      <c r="G113" s="37" t="s">
        <v>130</v>
      </c>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row>
    <row r="114" spans="1:108" s="13" customFormat="1" ht="135" x14ac:dyDescent="0.25">
      <c r="A114" s="14" t="s">
        <v>154</v>
      </c>
      <c r="B114" s="15" t="s">
        <v>748</v>
      </c>
      <c r="C114" s="16" t="s">
        <v>143</v>
      </c>
      <c r="D114" s="14" t="s">
        <v>155</v>
      </c>
      <c r="E114" s="17">
        <v>1150</v>
      </c>
      <c r="F114" s="17">
        <f>E114-(E114*A3)</f>
        <v>782</v>
      </c>
      <c r="G114" s="18" t="s">
        <v>130</v>
      </c>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row>
    <row r="115" spans="1:108" s="13" customFormat="1" ht="135" x14ac:dyDescent="0.25">
      <c r="A115" s="14" t="s">
        <v>156</v>
      </c>
      <c r="B115" s="15" t="s">
        <v>749</v>
      </c>
      <c r="C115" s="16" t="s">
        <v>143</v>
      </c>
      <c r="D115" s="14" t="s">
        <v>157</v>
      </c>
      <c r="E115" s="17">
        <v>1450</v>
      </c>
      <c r="F115" s="17">
        <f>E115-(E115*A3)</f>
        <v>986</v>
      </c>
      <c r="G115" s="18" t="s">
        <v>130</v>
      </c>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row>
    <row r="116" spans="1:108" s="13" customFormat="1" ht="60" x14ac:dyDescent="0.25">
      <c r="A116" s="14" t="s">
        <v>158</v>
      </c>
      <c r="B116" s="15" t="s">
        <v>159</v>
      </c>
      <c r="C116" s="16" t="s">
        <v>143</v>
      </c>
      <c r="D116" s="14" t="s">
        <v>160</v>
      </c>
      <c r="E116" s="17">
        <v>170</v>
      </c>
      <c r="F116" s="17">
        <f>E116-(E116*A3)</f>
        <v>115.6</v>
      </c>
      <c r="G116" s="18" t="s">
        <v>130</v>
      </c>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row>
    <row r="117" spans="1:108" s="13" customFormat="1" ht="45" x14ac:dyDescent="0.25">
      <c r="A117" s="14" t="s">
        <v>141</v>
      </c>
      <c r="B117" s="15" t="s">
        <v>142</v>
      </c>
      <c r="C117" s="16" t="s">
        <v>143</v>
      </c>
      <c r="D117" s="14" t="s">
        <v>144</v>
      </c>
      <c r="E117" s="17">
        <v>50</v>
      </c>
      <c r="F117" s="17">
        <f>E117-(E117*A3)</f>
        <v>34</v>
      </c>
      <c r="G117" s="18" t="s">
        <v>130</v>
      </c>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row>
    <row r="118" spans="1:108" s="13" customFormat="1" ht="45" x14ac:dyDescent="0.25">
      <c r="A118" s="14" t="s">
        <v>145</v>
      </c>
      <c r="B118" s="15" t="s">
        <v>146</v>
      </c>
      <c r="C118" s="16" t="s">
        <v>143</v>
      </c>
      <c r="D118" s="14" t="s">
        <v>147</v>
      </c>
      <c r="E118" s="17">
        <v>50</v>
      </c>
      <c r="F118" s="17">
        <f>E118-(E118*A3)</f>
        <v>34</v>
      </c>
      <c r="G118" s="18" t="s">
        <v>130</v>
      </c>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row>
    <row r="119" spans="1:108" s="13" customFormat="1" ht="60" x14ac:dyDescent="0.25">
      <c r="A119" s="14" t="s">
        <v>148</v>
      </c>
      <c r="B119" s="15" t="s">
        <v>149</v>
      </c>
      <c r="C119" s="16" t="s">
        <v>150</v>
      </c>
      <c r="D119" s="14" t="s">
        <v>151</v>
      </c>
      <c r="E119" s="17">
        <v>140</v>
      </c>
      <c r="F119" s="17">
        <f>E119-(E119*A3)</f>
        <v>95.199999999999989</v>
      </c>
      <c r="G119" s="18" t="s">
        <v>130</v>
      </c>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row>
    <row r="120" spans="1:108" s="13" customFormat="1" ht="60" x14ac:dyDescent="0.25">
      <c r="A120" s="14" t="s">
        <v>161</v>
      </c>
      <c r="B120" s="15" t="s">
        <v>162</v>
      </c>
      <c r="C120" s="16" t="s">
        <v>163</v>
      </c>
      <c r="D120" s="14" t="s">
        <v>164</v>
      </c>
      <c r="E120" s="17">
        <v>210</v>
      </c>
      <c r="F120" s="17">
        <f>E120-(E120*A3)</f>
        <v>142.80000000000001</v>
      </c>
      <c r="G120" s="18" t="s">
        <v>130</v>
      </c>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row>
    <row r="121" spans="1:108" s="13" customFormat="1" ht="30.75" thickBot="1" x14ac:dyDescent="0.3">
      <c r="A121" s="14" t="s">
        <v>165</v>
      </c>
      <c r="B121" s="15" t="s">
        <v>166</v>
      </c>
      <c r="C121" s="16" t="s">
        <v>128</v>
      </c>
      <c r="D121" s="14" t="s">
        <v>168</v>
      </c>
      <c r="E121" s="17">
        <v>150</v>
      </c>
      <c r="F121" s="17">
        <f>E121-(E121*A3)</f>
        <v>102</v>
      </c>
      <c r="G121" s="18" t="s">
        <v>130</v>
      </c>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row>
    <row r="122" spans="1:108" s="12" customFormat="1" ht="16.5" thickBot="1" x14ac:dyDescent="0.3">
      <c r="A122" s="102" t="s">
        <v>707</v>
      </c>
      <c r="B122" s="102"/>
      <c r="C122" s="102"/>
      <c r="D122" s="102"/>
      <c r="E122" s="102"/>
      <c r="F122" s="102"/>
      <c r="G122" s="102"/>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row>
    <row r="123" spans="1:108" s="13" customFormat="1" ht="45" x14ac:dyDescent="0.25">
      <c r="A123" s="14" t="s">
        <v>191</v>
      </c>
      <c r="B123" s="15" t="s">
        <v>192</v>
      </c>
      <c r="C123" s="16" t="s">
        <v>128</v>
      </c>
      <c r="D123" s="14" t="s">
        <v>193</v>
      </c>
      <c r="E123" s="17">
        <v>310.34482758620692</v>
      </c>
      <c r="F123" s="17">
        <f>E123-(E123*A3)</f>
        <v>211.0344827586207</v>
      </c>
      <c r="G123" s="18" t="s">
        <v>130</v>
      </c>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row>
    <row r="124" spans="1:108" s="13" customFormat="1" ht="45" x14ac:dyDescent="0.25">
      <c r="A124" s="14" t="s">
        <v>194</v>
      </c>
      <c r="B124" s="15" t="s">
        <v>195</v>
      </c>
      <c r="C124" s="16" t="s">
        <v>128</v>
      </c>
      <c r="D124" s="14" t="s">
        <v>196</v>
      </c>
      <c r="E124" s="17">
        <v>517.24137931034488</v>
      </c>
      <c r="F124" s="17">
        <f>E124-(E124*A3)</f>
        <v>351.72413793103453</v>
      </c>
      <c r="G124" s="18" t="s">
        <v>130</v>
      </c>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row>
    <row r="125" spans="1:108" s="13" customFormat="1" ht="45" x14ac:dyDescent="0.25">
      <c r="A125" s="14" t="s">
        <v>197</v>
      </c>
      <c r="B125" s="15" t="s">
        <v>198</v>
      </c>
      <c r="C125" s="16" t="s">
        <v>128</v>
      </c>
      <c r="D125" s="14" t="s">
        <v>199</v>
      </c>
      <c r="E125" s="17">
        <v>775.86206896551732</v>
      </c>
      <c r="F125" s="17">
        <f>E125-(E125*A3)</f>
        <v>527.58620689655174</v>
      </c>
      <c r="G125" s="18" t="s">
        <v>130</v>
      </c>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row>
    <row r="126" spans="1:108" s="13" customFormat="1" ht="45" x14ac:dyDescent="0.25">
      <c r="A126" s="14" t="s">
        <v>200</v>
      </c>
      <c r="B126" s="15" t="s">
        <v>201</v>
      </c>
      <c r="C126" s="16" t="s">
        <v>128</v>
      </c>
      <c r="D126" s="14" t="s">
        <v>202</v>
      </c>
      <c r="E126" s="17">
        <v>948.27586206896558</v>
      </c>
      <c r="F126" s="17">
        <f>E126-(E126*A3)</f>
        <v>644.82758620689651</v>
      </c>
      <c r="G126" s="18" t="s">
        <v>130</v>
      </c>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c r="CW126" s="19"/>
      <c r="CX126" s="19"/>
      <c r="CY126" s="19"/>
      <c r="CZ126" s="19"/>
      <c r="DA126" s="19"/>
      <c r="DB126" s="19"/>
      <c r="DC126" s="19"/>
      <c r="DD126" s="19"/>
    </row>
    <row r="127" spans="1:108" s="13" customFormat="1" ht="45" x14ac:dyDescent="0.25">
      <c r="A127" s="14" t="s">
        <v>203</v>
      </c>
      <c r="B127" s="15" t="s">
        <v>204</v>
      </c>
      <c r="C127" s="16" t="s">
        <v>128</v>
      </c>
      <c r="D127" s="14" t="s">
        <v>205</v>
      </c>
      <c r="E127" s="17">
        <v>2586.2068965517242</v>
      </c>
      <c r="F127" s="17">
        <f>E127-(E127*A3)</f>
        <v>1758.6206896551726</v>
      </c>
      <c r="G127" s="18" t="s">
        <v>130</v>
      </c>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c r="CW127" s="19"/>
      <c r="CX127" s="19"/>
      <c r="CY127" s="19"/>
      <c r="CZ127" s="19"/>
      <c r="DA127" s="19"/>
      <c r="DB127" s="19"/>
      <c r="DC127" s="19"/>
      <c r="DD127" s="19"/>
    </row>
    <row r="128" spans="1:108" s="13" customFormat="1" ht="45" x14ac:dyDescent="0.25">
      <c r="A128" s="14" t="s">
        <v>206</v>
      </c>
      <c r="B128" s="15" t="s">
        <v>207</v>
      </c>
      <c r="C128" s="16" t="s">
        <v>128</v>
      </c>
      <c r="D128" s="14" t="s">
        <v>208</v>
      </c>
      <c r="E128" s="17">
        <v>1137.9310344827586</v>
      </c>
      <c r="F128" s="17">
        <f>E128-(E128*A3)</f>
        <v>773.79310344827582</v>
      </c>
      <c r="G128" s="18" t="s">
        <v>130</v>
      </c>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19"/>
      <c r="CX128" s="19"/>
      <c r="CY128" s="19"/>
      <c r="CZ128" s="19"/>
      <c r="DA128" s="19"/>
      <c r="DB128" s="19"/>
      <c r="DC128" s="19"/>
      <c r="DD128" s="19"/>
    </row>
    <row r="129" spans="1:108" s="13" customFormat="1" ht="45" x14ac:dyDescent="0.25">
      <c r="A129" s="14" t="s">
        <v>209</v>
      </c>
      <c r="B129" s="15" t="s">
        <v>210</v>
      </c>
      <c r="C129" s="16" t="s">
        <v>128</v>
      </c>
      <c r="D129" s="14" t="s">
        <v>211</v>
      </c>
      <c r="E129" s="17">
        <v>1551.7241379310346</v>
      </c>
      <c r="F129" s="17">
        <f>E129-(E129*A3)</f>
        <v>1055.1724137931035</v>
      </c>
      <c r="G129" s="18" t="s">
        <v>130</v>
      </c>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row>
    <row r="130" spans="1:108" s="13" customFormat="1" ht="30" x14ac:dyDescent="0.25">
      <c r="A130" s="14" t="s">
        <v>212</v>
      </c>
      <c r="B130" s="15" t="s">
        <v>213</v>
      </c>
      <c r="C130" s="16" t="s">
        <v>128</v>
      </c>
      <c r="D130" s="14" t="s">
        <v>214</v>
      </c>
      <c r="E130" s="17">
        <v>2068.9655172413795</v>
      </c>
      <c r="F130" s="17">
        <f>E130-(E130*A3)</f>
        <v>1406.8965517241381</v>
      </c>
      <c r="G130" s="18" t="s">
        <v>130</v>
      </c>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19"/>
      <c r="CX130" s="19"/>
      <c r="CY130" s="19"/>
      <c r="CZ130" s="19"/>
      <c r="DA130" s="19"/>
      <c r="DB130" s="19"/>
      <c r="DC130" s="19"/>
      <c r="DD130" s="19"/>
    </row>
    <row r="131" spans="1:108" s="13" customFormat="1" ht="45" x14ac:dyDescent="0.25">
      <c r="A131" s="14" t="s">
        <v>215</v>
      </c>
      <c r="B131" s="15" t="s">
        <v>216</v>
      </c>
      <c r="C131" s="16" t="s">
        <v>128</v>
      </c>
      <c r="D131" s="14" t="s">
        <v>217</v>
      </c>
      <c r="E131" s="17">
        <v>2413.7931034482758</v>
      </c>
      <c r="F131" s="17">
        <f>E131-(E131*A3)</f>
        <v>1641.3793103448274</v>
      </c>
      <c r="G131" s="18" t="s">
        <v>130</v>
      </c>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c r="CW131" s="19"/>
      <c r="CX131" s="19"/>
      <c r="CY131" s="19"/>
      <c r="CZ131" s="19"/>
      <c r="DA131" s="19"/>
      <c r="DB131" s="19"/>
      <c r="DC131" s="19"/>
      <c r="DD131" s="19"/>
    </row>
    <row r="132" spans="1:108" s="13" customFormat="1" ht="45" x14ac:dyDescent="0.25">
      <c r="A132" s="14" t="s">
        <v>218</v>
      </c>
      <c r="B132" s="15" t="s">
        <v>219</v>
      </c>
      <c r="C132" s="16" t="s">
        <v>128</v>
      </c>
      <c r="D132" s="14" t="s">
        <v>220</v>
      </c>
      <c r="E132" s="17">
        <v>310.34482758620692</v>
      </c>
      <c r="F132" s="17">
        <f>E132-(E132*A3)</f>
        <v>211.0344827586207</v>
      </c>
      <c r="G132" s="18" t="s">
        <v>130</v>
      </c>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c r="CW132" s="19"/>
      <c r="CX132" s="19"/>
      <c r="CY132" s="19"/>
      <c r="CZ132" s="19"/>
      <c r="DA132" s="19"/>
      <c r="DB132" s="19"/>
      <c r="DC132" s="19"/>
      <c r="DD132" s="19"/>
    </row>
    <row r="133" spans="1:108" s="13" customFormat="1" ht="45" x14ac:dyDescent="0.25">
      <c r="A133" s="14" t="s">
        <v>221</v>
      </c>
      <c r="B133" s="15" t="s">
        <v>222</v>
      </c>
      <c r="C133" s="16" t="s">
        <v>128</v>
      </c>
      <c r="D133" s="14" t="s">
        <v>223</v>
      </c>
      <c r="E133" s="17">
        <v>517.24137931034488</v>
      </c>
      <c r="F133" s="17">
        <f>E133-(E133*A3)</f>
        <v>351.72413793103453</v>
      </c>
      <c r="G133" s="18" t="s">
        <v>130</v>
      </c>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row>
    <row r="134" spans="1:108" s="13" customFormat="1" ht="45" x14ac:dyDescent="0.25">
      <c r="A134" s="14" t="s">
        <v>224</v>
      </c>
      <c r="B134" s="15" t="s">
        <v>225</v>
      </c>
      <c r="C134" s="16" t="s">
        <v>128</v>
      </c>
      <c r="D134" s="14" t="s">
        <v>226</v>
      </c>
      <c r="E134" s="17">
        <v>775.86206896551732</v>
      </c>
      <c r="F134" s="17">
        <f>E134-(E134*A3)</f>
        <v>527.58620689655174</v>
      </c>
      <c r="G134" s="18" t="s">
        <v>130</v>
      </c>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row>
    <row r="135" spans="1:108" s="19" customFormat="1" ht="45" x14ac:dyDescent="0.25">
      <c r="A135" s="20" t="s">
        <v>227</v>
      </c>
      <c r="B135" s="21" t="s">
        <v>228</v>
      </c>
      <c r="C135" s="22" t="s">
        <v>128</v>
      </c>
      <c r="D135" s="20" t="s">
        <v>229</v>
      </c>
      <c r="E135" s="23">
        <v>948</v>
      </c>
      <c r="F135" s="23">
        <f>E135-(E135*A3)</f>
        <v>644.64</v>
      </c>
      <c r="G135" s="24" t="s">
        <v>130</v>
      </c>
    </row>
    <row r="136" spans="1:108" s="13" customFormat="1" ht="45" x14ac:dyDescent="0.25">
      <c r="A136" s="32" t="s">
        <v>172</v>
      </c>
      <c r="B136" s="33" t="s">
        <v>173</v>
      </c>
      <c r="C136" s="34" t="s">
        <v>700</v>
      </c>
      <c r="D136" s="32" t="s">
        <v>172</v>
      </c>
      <c r="E136" s="36">
        <v>300</v>
      </c>
      <c r="F136" s="36">
        <f>E136-(E136*A3)</f>
        <v>204</v>
      </c>
      <c r="G136" s="37" t="s">
        <v>130</v>
      </c>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row>
    <row r="137" spans="1:108" s="13" customFormat="1" ht="45" x14ac:dyDescent="0.25">
      <c r="A137" s="14" t="s">
        <v>174</v>
      </c>
      <c r="B137" s="15" t="s">
        <v>175</v>
      </c>
      <c r="C137" s="16" t="s">
        <v>700</v>
      </c>
      <c r="D137" s="14" t="s">
        <v>174</v>
      </c>
      <c r="E137" s="17">
        <v>300</v>
      </c>
      <c r="F137" s="17">
        <f>E137-(E137*A3)</f>
        <v>204</v>
      </c>
      <c r="G137" s="18" t="s">
        <v>130</v>
      </c>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row>
    <row r="138" spans="1:108" s="13" customFormat="1" ht="30" x14ac:dyDescent="0.25">
      <c r="A138" s="14" t="s">
        <v>176</v>
      </c>
      <c r="B138" s="15" t="s">
        <v>177</v>
      </c>
      <c r="C138" s="16" t="s">
        <v>700</v>
      </c>
      <c r="D138" s="14" t="s">
        <v>178</v>
      </c>
      <c r="E138" s="17">
        <v>40</v>
      </c>
      <c r="F138" s="17">
        <f>E138-(E138*A3)</f>
        <v>27.2</v>
      </c>
      <c r="G138" s="18" t="s">
        <v>130</v>
      </c>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row>
    <row r="139" spans="1:108" s="13" customFormat="1" x14ac:dyDescent="0.25">
      <c r="A139" s="14" t="s">
        <v>179</v>
      </c>
      <c r="B139" s="15" t="s">
        <v>180</v>
      </c>
      <c r="C139" s="16" t="s">
        <v>128</v>
      </c>
      <c r="D139" s="14" t="s">
        <v>181</v>
      </c>
      <c r="E139" s="17">
        <v>50</v>
      </c>
      <c r="F139" s="17">
        <f>E139-(E139*A3)</f>
        <v>34</v>
      </c>
      <c r="G139" s="18" t="s">
        <v>130</v>
      </c>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row>
    <row r="140" spans="1:108" s="13" customFormat="1" ht="30" x14ac:dyDescent="0.25">
      <c r="A140" s="14" t="s">
        <v>182</v>
      </c>
      <c r="B140" s="15" t="s">
        <v>183</v>
      </c>
      <c r="C140" s="16" t="s">
        <v>128</v>
      </c>
      <c r="D140" s="14" t="s">
        <v>184</v>
      </c>
      <c r="E140" s="17">
        <v>30</v>
      </c>
      <c r="F140" s="17">
        <f>E140-(E140*A3)</f>
        <v>20.399999999999999</v>
      </c>
      <c r="G140" s="18" t="s">
        <v>130</v>
      </c>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c r="CW140" s="19"/>
      <c r="CX140" s="19"/>
      <c r="CY140" s="19"/>
      <c r="CZ140" s="19"/>
      <c r="DA140" s="19"/>
      <c r="DB140" s="19"/>
      <c r="DC140" s="19"/>
      <c r="DD140" s="19"/>
    </row>
    <row r="141" spans="1:108" s="13" customFormat="1" ht="30" x14ac:dyDescent="0.25">
      <c r="A141" s="14" t="s">
        <v>185</v>
      </c>
      <c r="B141" s="15" t="s">
        <v>186</v>
      </c>
      <c r="C141" s="16" t="s">
        <v>128</v>
      </c>
      <c r="D141" s="14" t="s">
        <v>187</v>
      </c>
      <c r="E141" s="17">
        <v>40</v>
      </c>
      <c r="F141" s="17">
        <f>E141-(E141*A3)</f>
        <v>27.2</v>
      </c>
      <c r="G141" s="18" t="s">
        <v>130</v>
      </c>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c r="CW141" s="19"/>
      <c r="CX141" s="19"/>
      <c r="CY141" s="19"/>
      <c r="CZ141" s="19"/>
      <c r="DA141" s="19"/>
      <c r="DB141" s="19"/>
      <c r="DC141" s="19"/>
      <c r="DD141" s="19"/>
    </row>
    <row r="142" spans="1:108" s="13" customFormat="1" ht="15.75" thickBot="1" x14ac:dyDescent="0.3">
      <c r="A142" s="14" t="s">
        <v>188</v>
      </c>
      <c r="B142" s="15" t="s">
        <v>189</v>
      </c>
      <c r="C142" s="16" t="s">
        <v>700</v>
      </c>
      <c r="D142" s="14" t="s">
        <v>190</v>
      </c>
      <c r="E142" s="17">
        <v>15</v>
      </c>
      <c r="F142" s="17">
        <f>E142-(E142*A3)</f>
        <v>10.199999999999999</v>
      </c>
      <c r="G142" s="18" t="s">
        <v>130</v>
      </c>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c r="CW142" s="19"/>
      <c r="CX142" s="19"/>
      <c r="CY142" s="19"/>
      <c r="CZ142" s="19"/>
      <c r="DA142" s="19"/>
      <c r="DB142" s="19"/>
      <c r="DC142" s="19"/>
      <c r="DD142" s="19"/>
    </row>
    <row r="143" spans="1:108" s="25" customFormat="1" ht="22.5" thickTop="1" thickBot="1" x14ac:dyDescent="0.3">
      <c r="A143" s="103" t="s">
        <v>751</v>
      </c>
      <c r="B143" s="103"/>
      <c r="C143" s="103"/>
      <c r="D143" s="103"/>
      <c r="E143" s="103"/>
      <c r="F143" s="103"/>
      <c r="G143" s="103"/>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row>
    <row r="144" spans="1:108" ht="16.5" thickTop="1" thickBot="1" x14ac:dyDescent="0.3">
      <c r="A144" s="61" t="s">
        <v>404</v>
      </c>
    </row>
    <row r="145" spans="1:108" s="12" customFormat="1" ht="16.5" thickBot="1" x14ac:dyDescent="0.3">
      <c r="A145" s="102" t="s">
        <v>728</v>
      </c>
      <c r="B145" s="102"/>
      <c r="C145" s="102"/>
      <c r="D145" s="102"/>
      <c r="E145" s="102"/>
      <c r="F145" s="102"/>
      <c r="G145" s="102"/>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c r="CW145" s="19"/>
      <c r="CX145" s="19"/>
      <c r="CY145" s="19"/>
      <c r="CZ145" s="19"/>
      <c r="DA145" s="19"/>
      <c r="DB145" s="19"/>
      <c r="DC145" s="19"/>
      <c r="DD145" s="19"/>
    </row>
    <row r="146" spans="1:108" s="13" customFormat="1" ht="257.25" customHeight="1" x14ac:dyDescent="0.25">
      <c r="A146" s="14" t="s">
        <v>754</v>
      </c>
      <c r="B146" s="15" t="s">
        <v>413</v>
      </c>
      <c r="C146" s="16" t="s">
        <v>407</v>
      </c>
      <c r="D146" s="14" t="s">
        <v>414</v>
      </c>
      <c r="E146" s="17">
        <v>5000</v>
      </c>
      <c r="F146" s="17">
        <f>E146-(E146*A3)</f>
        <v>3400</v>
      </c>
      <c r="G146" s="18" t="s">
        <v>102</v>
      </c>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c r="CV146" s="19"/>
      <c r="CW146" s="19"/>
      <c r="CX146" s="19"/>
      <c r="CY146" s="19"/>
      <c r="CZ146" s="19"/>
      <c r="DA146" s="19"/>
      <c r="DB146" s="19"/>
      <c r="DC146" s="19"/>
      <c r="DD146" s="19"/>
    </row>
    <row r="147" spans="1:108" s="13" customFormat="1" ht="330" x14ac:dyDescent="0.25">
      <c r="A147" s="14" t="s">
        <v>447</v>
      </c>
      <c r="B147" s="15" t="s">
        <v>448</v>
      </c>
      <c r="C147" s="16" t="s">
        <v>407</v>
      </c>
      <c r="D147" s="14" t="s">
        <v>449</v>
      </c>
      <c r="E147" s="17">
        <v>1000</v>
      </c>
      <c r="F147" s="17">
        <f>E147-(E147*A3)</f>
        <v>680</v>
      </c>
      <c r="G147" s="18" t="s">
        <v>102</v>
      </c>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c r="CV147" s="19"/>
      <c r="CW147" s="19"/>
      <c r="CX147" s="19"/>
      <c r="CY147" s="19"/>
      <c r="CZ147" s="19"/>
      <c r="DA147" s="19"/>
      <c r="DB147" s="19"/>
      <c r="DC147" s="19"/>
      <c r="DD147" s="19"/>
    </row>
    <row r="148" spans="1:108" s="13" customFormat="1" ht="285" x14ac:dyDescent="0.25">
      <c r="A148" s="14" t="s">
        <v>427</v>
      </c>
      <c r="B148" s="15" t="s">
        <v>428</v>
      </c>
      <c r="C148" s="16" t="s">
        <v>407</v>
      </c>
      <c r="D148" s="14" t="s">
        <v>429</v>
      </c>
      <c r="E148" s="17">
        <v>500</v>
      </c>
      <c r="F148" s="17">
        <f>E148-(E148*A3)</f>
        <v>340</v>
      </c>
      <c r="G148" s="18" t="s">
        <v>102</v>
      </c>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c r="CW148" s="19"/>
      <c r="CX148" s="19"/>
      <c r="CY148" s="19"/>
      <c r="CZ148" s="19"/>
      <c r="DA148" s="19"/>
      <c r="DB148" s="19"/>
      <c r="DC148" s="19"/>
      <c r="DD148" s="19"/>
    </row>
    <row r="149" spans="1:108" s="13" customFormat="1" ht="75" x14ac:dyDescent="0.25">
      <c r="A149" s="14" t="s">
        <v>415</v>
      </c>
      <c r="B149" s="15" t="s">
        <v>416</v>
      </c>
      <c r="C149" s="16" t="s">
        <v>407</v>
      </c>
      <c r="D149" s="14" t="s">
        <v>417</v>
      </c>
      <c r="E149" s="17">
        <v>1000</v>
      </c>
      <c r="F149" s="17">
        <f>E149-(E149*A3)</f>
        <v>680</v>
      </c>
      <c r="G149" s="18" t="s">
        <v>102</v>
      </c>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c r="CW149" s="19"/>
      <c r="CX149" s="19"/>
      <c r="CY149" s="19"/>
      <c r="CZ149" s="19"/>
      <c r="DA149" s="19"/>
      <c r="DB149" s="19"/>
      <c r="DC149" s="19"/>
      <c r="DD149" s="19"/>
    </row>
    <row r="150" spans="1:108" s="13" customFormat="1" ht="75" x14ac:dyDescent="0.25">
      <c r="A150" s="14" t="s">
        <v>418</v>
      </c>
      <c r="B150" s="15" t="s">
        <v>419</v>
      </c>
      <c r="C150" s="16" t="s">
        <v>407</v>
      </c>
      <c r="D150" s="14" t="s">
        <v>420</v>
      </c>
      <c r="E150" s="17">
        <v>10000</v>
      </c>
      <c r="F150" s="17">
        <f>E150-(E150*A3)</f>
        <v>6800</v>
      </c>
      <c r="G150" s="18" t="s">
        <v>102</v>
      </c>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c r="CW150" s="19"/>
      <c r="CX150" s="19"/>
      <c r="CY150" s="19"/>
      <c r="CZ150" s="19"/>
      <c r="DA150" s="19"/>
      <c r="DB150" s="19"/>
      <c r="DC150" s="19"/>
      <c r="DD150" s="19"/>
    </row>
    <row r="151" spans="1:108" s="13" customFormat="1" ht="75" x14ac:dyDescent="0.25">
      <c r="A151" s="14" t="s">
        <v>421</v>
      </c>
      <c r="B151" s="15" t="s">
        <v>422</v>
      </c>
      <c r="C151" s="16" t="s">
        <v>407</v>
      </c>
      <c r="D151" s="14" t="s">
        <v>423</v>
      </c>
      <c r="E151" s="17">
        <v>2500</v>
      </c>
      <c r="F151" s="17">
        <f>E151-(E151*A3)</f>
        <v>1700</v>
      </c>
      <c r="G151" s="18" t="s">
        <v>102</v>
      </c>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c r="CI151" s="19"/>
      <c r="CJ151" s="19"/>
      <c r="CK151" s="19"/>
      <c r="CL151" s="19"/>
      <c r="CM151" s="19"/>
      <c r="CN151" s="19"/>
      <c r="CO151" s="19"/>
      <c r="CP151" s="19"/>
      <c r="CQ151" s="19"/>
      <c r="CR151" s="19"/>
      <c r="CS151" s="19"/>
      <c r="CT151" s="19"/>
      <c r="CU151" s="19"/>
      <c r="CV151" s="19"/>
      <c r="CW151" s="19"/>
      <c r="CX151" s="19"/>
      <c r="CY151" s="19"/>
      <c r="CZ151" s="19"/>
      <c r="DA151" s="19"/>
      <c r="DB151" s="19"/>
      <c r="DC151" s="19"/>
      <c r="DD151" s="19"/>
    </row>
    <row r="152" spans="1:108" s="13" customFormat="1" ht="75" x14ac:dyDescent="0.25">
      <c r="A152" s="14" t="s">
        <v>424</v>
      </c>
      <c r="B152" s="15" t="s">
        <v>425</v>
      </c>
      <c r="C152" s="16" t="s">
        <v>407</v>
      </c>
      <c r="D152" s="14" t="s">
        <v>426</v>
      </c>
      <c r="E152" s="17">
        <v>15000</v>
      </c>
      <c r="F152" s="17">
        <f>E152-(E152*A3)</f>
        <v>10200</v>
      </c>
      <c r="G152" s="18" t="s">
        <v>102</v>
      </c>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c r="CM152" s="19"/>
      <c r="CN152" s="19"/>
      <c r="CO152" s="19"/>
      <c r="CP152" s="19"/>
      <c r="CQ152" s="19"/>
      <c r="CR152" s="19"/>
      <c r="CS152" s="19"/>
      <c r="CT152" s="19"/>
      <c r="CU152" s="19"/>
      <c r="CV152" s="19"/>
      <c r="CW152" s="19"/>
      <c r="CX152" s="19"/>
      <c r="CY152" s="19"/>
      <c r="CZ152" s="19"/>
      <c r="DA152" s="19"/>
      <c r="DB152" s="19"/>
      <c r="DC152" s="19"/>
      <c r="DD152" s="19"/>
    </row>
    <row r="153" spans="1:108" s="13" customFormat="1" ht="165" x14ac:dyDescent="0.25">
      <c r="A153" s="14" t="s">
        <v>430</v>
      </c>
      <c r="B153" s="15" t="s">
        <v>431</v>
      </c>
      <c r="C153" s="16" t="s">
        <v>407</v>
      </c>
      <c r="D153" s="14" t="s">
        <v>432</v>
      </c>
      <c r="E153" s="17">
        <v>40</v>
      </c>
      <c r="F153" s="17">
        <f>E153-(E153*A3)</f>
        <v>27.2</v>
      </c>
      <c r="G153" s="18" t="s">
        <v>102</v>
      </c>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c r="CT153" s="19"/>
      <c r="CU153" s="19"/>
      <c r="CV153" s="19"/>
      <c r="CW153" s="19"/>
      <c r="CX153" s="19"/>
      <c r="CY153" s="19"/>
      <c r="CZ153" s="19"/>
      <c r="DA153" s="19"/>
      <c r="DB153" s="19"/>
      <c r="DC153" s="19"/>
      <c r="DD153" s="19"/>
    </row>
    <row r="154" spans="1:108" s="13" customFormat="1" ht="75" x14ac:dyDescent="0.25">
      <c r="A154" s="14" t="s">
        <v>433</v>
      </c>
      <c r="B154" s="15" t="s">
        <v>710</v>
      </c>
      <c r="C154" s="16" t="s">
        <v>407</v>
      </c>
      <c r="D154" s="14" t="s">
        <v>434</v>
      </c>
      <c r="E154" s="17">
        <v>1000</v>
      </c>
      <c r="F154" s="17">
        <f>E154-(E154*A3)</f>
        <v>680</v>
      </c>
      <c r="G154" s="18" t="s">
        <v>102</v>
      </c>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c r="CW154" s="19"/>
      <c r="CX154" s="19"/>
      <c r="CY154" s="19"/>
      <c r="CZ154" s="19"/>
      <c r="DA154" s="19"/>
      <c r="DB154" s="19"/>
      <c r="DC154" s="19"/>
      <c r="DD154" s="19"/>
    </row>
    <row r="155" spans="1:108" s="13" customFormat="1" ht="120" x14ac:dyDescent="0.25">
      <c r="A155" s="14" t="s">
        <v>435</v>
      </c>
      <c r="B155" s="15" t="s">
        <v>436</v>
      </c>
      <c r="C155" s="16" t="s">
        <v>407</v>
      </c>
      <c r="D155" s="14" t="s">
        <v>437</v>
      </c>
      <c r="E155" s="17">
        <v>10000</v>
      </c>
      <c r="F155" s="17">
        <f>E155-(E155*A3)</f>
        <v>6800</v>
      </c>
      <c r="G155" s="18" t="s">
        <v>102</v>
      </c>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c r="CW155" s="19"/>
      <c r="CX155" s="19"/>
      <c r="CY155" s="19"/>
      <c r="CZ155" s="19"/>
      <c r="DA155" s="19"/>
      <c r="DB155" s="19"/>
      <c r="DC155" s="19"/>
      <c r="DD155" s="19"/>
    </row>
    <row r="156" spans="1:108" s="13" customFormat="1" ht="75" x14ac:dyDescent="0.25">
      <c r="A156" s="14" t="s">
        <v>438</v>
      </c>
      <c r="B156" s="15" t="s">
        <v>439</v>
      </c>
      <c r="C156" s="16" t="s">
        <v>407</v>
      </c>
      <c r="D156" s="14" t="s">
        <v>440</v>
      </c>
      <c r="E156" s="17">
        <v>600</v>
      </c>
      <c r="F156" s="17">
        <f>E156-(E156*A3)</f>
        <v>408</v>
      </c>
      <c r="G156" s="18" t="s">
        <v>102</v>
      </c>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c r="CW156" s="19"/>
      <c r="CX156" s="19"/>
      <c r="CY156" s="19"/>
      <c r="CZ156" s="19"/>
      <c r="DA156" s="19"/>
      <c r="DB156" s="19"/>
      <c r="DC156" s="19"/>
      <c r="DD156" s="19"/>
    </row>
    <row r="157" spans="1:108" s="13" customFormat="1" ht="60" x14ac:dyDescent="0.25">
      <c r="A157" s="14" t="s">
        <v>441</v>
      </c>
      <c r="B157" s="15" t="s">
        <v>442</v>
      </c>
      <c r="C157" s="16" t="s">
        <v>407</v>
      </c>
      <c r="D157" s="14" t="s">
        <v>443</v>
      </c>
      <c r="E157" s="17">
        <v>600</v>
      </c>
      <c r="F157" s="17">
        <f>E157-(E157*A3)</f>
        <v>408</v>
      </c>
      <c r="G157" s="18" t="s">
        <v>102</v>
      </c>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c r="CW157" s="19"/>
      <c r="CX157" s="19"/>
      <c r="CY157" s="19"/>
      <c r="CZ157" s="19"/>
      <c r="DA157" s="19"/>
      <c r="DB157" s="19"/>
      <c r="DC157" s="19"/>
      <c r="DD157" s="19"/>
    </row>
    <row r="158" spans="1:108" s="13" customFormat="1" ht="75" x14ac:dyDescent="0.25">
      <c r="A158" s="14" t="s">
        <v>444</v>
      </c>
      <c r="B158" s="15" t="s">
        <v>445</v>
      </c>
      <c r="C158" s="16" t="s">
        <v>407</v>
      </c>
      <c r="D158" s="14" t="s">
        <v>446</v>
      </c>
      <c r="E158" s="17">
        <v>85</v>
      </c>
      <c r="F158" s="17">
        <f>E158-(E158*A3)</f>
        <v>57.8</v>
      </c>
      <c r="G158" s="18" t="s">
        <v>102</v>
      </c>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c r="CW158" s="19"/>
      <c r="CX158" s="19"/>
      <c r="CY158" s="19"/>
      <c r="CZ158" s="19"/>
      <c r="DA158" s="19"/>
      <c r="DB158" s="19"/>
      <c r="DC158" s="19"/>
      <c r="DD158" s="19"/>
    </row>
    <row r="159" spans="1:108" s="13" customFormat="1" ht="102.75" customHeight="1" x14ac:dyDescent="0.25">
      <c r="A159" s="14" t="s">
        <v>405</v>
      </c>
      <c r="B159" s="15" t="s">
        <v>406</v>
      </c>
      <c r="C159" s="16" t="s">
        <v>407</v>
      </c>
      <c r="D159" s="14" t="s">
        <v>408</v>
      </c>
      <c r="E159" s="17">
        <v>400</v>
      </c>
      <c r="F159" s="17">
        <f>E159-(E159*A3)</f>
        <v>272</v>
      </c>
      <c r="G159" s="18" t="s">
        <v>102</v>
      </c>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c r="CW159" s="19"/>
      <c r="CX159" s="19"/>
      <c r="CY159" s="19"/>
      <c r="CZ159" s="19"/>
      <c r="DA159" s="19"/>
      <c r="DB159" s="19"/>
      <c r="DC159" s="19"/>
      <c r="DD159" s="19"/>
    </row>
    <row r="160" spans="1:108" s="13" customFormat="1" ht="90" x14ac:dyDescent="0.25">
      <c r="A160" s="14" t="s">
        <v>409</v>
      </c>
      <c r="B160" s="15" t="s">
        <v>410</v>
      </c>
      <c r="C160" s="16" t="s">
        <v>407</v>
      </c>
      <c r="D160" s="14" t="s">
        <v>167</v>
      </c>
      <c r="E160" s="58" t="s">
        <v>746</v>
      </c>
      <c r="F160" s="58" t="s">
        <v>746</v>
      </c>
      <c r="G160" s="18" t="s">
        <v>102</v>
      </c>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c r="CW160" s="19"/>
      <c r="CX160" s="19"/>
      <c r="CY160" s="19"/>
      <c r="CZ160" s="19"/>
      <c r="DA160" s="19"/>
      <c r="DB160" s="19"/>
      <c r="DC160" s="19"/>
      <c r="DD160" s="19"/>
    </row>
    <row r="161" spans="1:108" s="13" customFormat="1" ht="90" x14ac:dyDescent="0.25">
      <c r="A161" s="14" t="s">
        <v>411</v>
      </c>
      <c r="B161" s="15" t="s">
        <v>412</v>
      </c>
      <c r="C161" s="16" t="s">
        <v>407</v>
      </c>
      <c r="D161" s="14" t="s">
        <v>167</v>
      </c>
      <c r="E161" s="58" t="s">
        <v>746</v>
      </c>
      <c r="F161" s="58" t="s">
        <v>746</v>
      </c>
      <c r="G161" s="18" t="s">
        <v>102</v>
      </c>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c r="CW161" s="19"/>
      <c r="CX161" s="19"/>
      <c r="CY161" s="19"/>
      <c r="CZ161" s="19"/>
      <c r="DA161" s="19"/>
      <c r="DB161" s="19"/>
      <c r="DC161" s="19"/>
      <c r="DD161" s="19"/>
    </row>
    <row r="162" spans="1:108" s="13" customFormat="1" ht="90.75" thickBot="1" x14ac:dyDescent="0.3">
      <c r="A162" s="14" t="s">
        <v>450</v>
      </c>
      <c r="B162" s="15" t="s">
        <v>412</v>
      </c>
      <c r="C162" s="16" t="s">
        <v>407</v>
      </c>
      <c r="D162" s="14" t="s">
        <v>451</v>
      </c>
      <c r="E162" s="58" t="s">
        <v>746</v>
      </c>
      <c r="F162" s="58" t="s">
        <v>746</v>
      </c>
      <c r="G162" s="18" t="s">
        <v>102</v>
      </c>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row>
    <row r="163" spans="1:108" s="12" customFormat="1" ht="16.5" thickBot="1" x14ac:dyDescent="0.3">
      <c r="A163" s="102" t="s">
        <v>729</v>
      </c>
      <c r="B163" s="102"/>
      <c r="C163" s="102"/>
      <c r="D163" s="102"/>
      <c r="E163" s="102"/>
      <c r="F163" s="102"/>
      <c r="G163" s="102"/>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row>
    <row r="164" spans="1:108" s="13" customFormat="1" ht="60" x14ac:dyDescent="0.25">
      <c r="A164" s="14" t="s">
        <v>452</v>
      </c>
      <c r="B164" s="15" t="s">
        <v>453</v>
      </c>
      <c r="C164" s="16" t="s">
        <v>407</v>
      </c>
      <c r="D164" s="14" t="s">
        <v>454</v>
      </c>
      <c r="E164" s="17">
        <v>3000</v>
      </c>
      <c r="F164" s="17">
        <f>E164-(E164*A3)</f>
        <v>2040</v>
      </c>
      <c r="G164" s="18" t="s">
        <v>455</v>
      </c>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row>
    <row r="165" spans="1:108" s="13" customFormat="1" ht="45" x14ac:dyDescent="0.25">
      <c r="A165" s="14" t="s">
        <v>456</v>
      </c>
      <c r="B165" s="15" t="s">
        <v>457</v>
      </c>
      <c r="C165" s="16" t="s">
        <v>407</v>
      </c>
      <c r="D165" s="14" t="s">
        <v>458</v>
      </c>
      <c r="E165" s="17">
        <v>500</v>
      </c>
      <c r="F165" s="17">
        <f>E165-(E165*A3)</f>
        <v>340</v>
      </c>
      <c r="G165" s="18" t="s">
        <v>455</v>
      </c>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row>
    <row r="166" spans="1:108" s="13" customFormat="1" ht="75" x14ac:dyDescent="0.25">
      <c r="A166" s="14" t="s">
        <v>459</v>
      </c>
      <c r="B166" s="15" t="s">
        <v>460</v>
      </c>
      <c r="C166" s="16" t="s">
        <v>407</v>
      </c>
      <c r="D166" s="14" t="s">
        <v>461</v>
      </c>
      <c r="E166" s="17">
        <v>1000</v>
      </c>
      <c r="F166" s="17">
        <f>E166-(E166*A3)</f>
        <v>680</v>
      </c>
      <c r="G166" s="18" t="s">
        <v>455</v>
      </c>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row>
    <row r="167" spans="1:108" s="13" customFormat="1" ht="75" x14ac:dyDescent="0.25">
      <c r="A167" s="14" t="s">
        <v>462</v>
      </c>
      <c r="B167" s="15" t="s">
        <v>463</v>
      </c>
      <c r="C167" s="16" t="s">
        <v>407</v>
      </c>
      <c r="D167" s="14" t="s">
        <v>464</v>
      </c>
      <c r="E167" s="17">
        <v>4000</v>
      </c>
      <c r="F167" s="17">
        <f>E167-(E167*A3)</f>
        <v>2720</v>
      </c>
      <c r="G167" s="18" t="s">
        <v>455</v>
      </c>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row>
    <row r="168" spans="1:108" s="13" customFormat="1" ht="75" x14ac:dyDescent="0.25">
      <c r="A168" s="14" t="s">
        <v>465</v>
      </c>
      <c r="B168" s="15" t="s">
        <v>466</v>
      </c>
      <c r="C168" s="16" t="s">
        <v>407</v>
      </c>
      <c r="D168" s="14" t="s">
        <v>467</v>
      </c>
      <c r="E168" s="17">
        <v>8000</v>
      </c>
      <c r="F168" s="17">
        <f>E168-(E168*A3)</f>
        <v>5440</v>
      </c>
      <c r="G168" s="18" t="s">
        <v>455</v>
      </c>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row>
    <row r="169" spans="1:108" s="13" customFormat="1" ht="30" x14ac:dyDescent="0.25">
      <c r="A169" s="14" t="s">
        <v>468</v>
      </c>
      <c r="B169" s="15" t="s">
        <v>469</v>
      </c>
      <c r="C169" s="16" t="s">
        <v>407</v>
      </c>
      <c r="D169" s="14" t="s">
        <v>470</v>
      </c>
      <c r="E169" s="17">
        <v>4000</v>
      </c>
      <c r="F169" s="17">
        <f>E169-(E169*A3)</f>
        <v>2720</v>
      </c>
      <c r="G169" s="18" t="s">
        <v>455</v>
      </c>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row>
    <row r="170" spans="1:108" s="19" customFormat="1" ht="45.75" thickBot="1" x14ac:dyDescent="0.3">
      <c r="A170" s="20" t="s">
        <v>471</v>
      </c>
      <c r="B170" s="21" t="s">
        <v>472</v>
      </c>
      <c r="C170" s="22" t="s">
        <v>407</v>
      </c>
      <c r="D170" s="20" t="s">
        <v>473</v>
      </c>
      <c r="E170" s="23">
        <v>155</v>
      </c>
      <c r="F170" s="23">
        <f>E170-(E170*A3)</f>
        <v>105.4</v>
      </c>
      <c r="G170" s="24" t="s">
        <v>455</v>
      </c>
    </row>
    <row r="171" spans="1:108" s="12" customFormat="1" ht="16.5" thickBot="1" x14ac:dyDescent="0.3">
      <c r="A171" s="102" t="s">
        <v>730</v>
      </c>
      <c r="B171" s="102"/>
      <c r="C171" s="102"/>
      <c r="D171" s="102"/>
      <c r="E171" s="102"/>
      <c r="F171" s="102"/>
      <c r="G171" s="102"/>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row>
    <row r="172" spans="1:108" s="19" customFormat="1" ht="135" x14ac:dyDescent="0.25">
      <c r="A172" s="20" t="s">
        <v>731</v>
      </c>
      <c r="B172" s="21" t="s">
        <v>732</v>
      </c>
      <c r="C172" s="60" t="s">
        <v>700</v>
      </c>
      <c r="D172" s="20" t="s">
        <v>735</v>
      </c>
      <c r="E172" s="45" t="s">
        <v>737</v>
      </c>
      <c r="F172" s="45" t="s">
        <v>737</v>
      </c>
      <c r="G172" s="24" t="s">
        <v>700</v>
      </c>
    </row>
    <row r="173" spans="1:108" s="48" customFormat="1" ht="165.75" thickBot="1" x14ac:dyDescent="0.3">
      <c r="A173" s="46" t="s">
        <v>733</v>
      </c>
      <c r="B173" s="47" t="s">
        <v>734</v>
      </c>
      <c r="C173" s="62" t="s">
        <v>700</v>
      </c>
      <c r="D173" s="46" t="s">
        <v>736</v>
      </c>
      <c r="E173" s="49" t="s">
        <v>738</v>
      </c>
      <c r="F173" s="49" t="s">
        <v>738</v>
      </c>
      <c r="G173" s="50" t="s">
        <v>700</v>
      </c>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row>
    <row r="174" spans="1:108" s="25" customFormat="1" ht="22.5" thickTop="1" thickBot="1" x14ac:dyDescent="0.3">
      <c r="A174" s="103" t="s">
        <v>94</v>
      </c>
      <c r="B174" s="103"/>
      <c r="C174" s="103"/>
      <c r="D174" s="103"/>
      <c r="E174" s="103"/>
      <c r="F174" s="103"/>
      <c r="G174" s="103"/>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row>
    <row r="175" spans="1:108" ht="16.5" thickTop="1" thickBot="1" x14ac:dyDescent="0.3">
      <c r="A175" s="61" t="s">
        <v>404</v>
      </c>
    </row>
    <row r="176" spans="1:108" s="12" customFormat="1" ht="16.5" thickBot="1" x14ac:dyDescent="0.3">
      <c r="A176" s="102" t="s">
        <v>474</v>
      </c>
      <c r="B176" s="102"/>
      <c r="C176" s="102"/>
      <c r="D176" s="102"/>
      <c r="E176" s="102"/>
      <c r="F176" s="102"/>
      <c r="G176" s="102"/>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row>
    <row r="177" spans="1:108" s="13" customFormat="1" ht="45" x14ac:dyDescent="0.25">
      <c r="A177" s="14" t="s">
        <v>494</v>
      </c>
      <c r="B177" s="15" t="s">
        <v>495</v>
      </c>
      <c r="C177" s="16" t="s">
        <v>133</v>
      </c>
      <c r="D177" s="14" t="s">
        <v>496</v>
      </c>
      <c r="E177" s="17">
        <v>800</v>
      </c>
      <c r="F177" s="17">
        <f>E177-(E177*A3)</f>
        <v>544</v>
      </c>
      <c r="G177" s="18" t="s">
        <v>130</v>
      </c>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row>
    <row r="178" spans="1:108" s="19" customFormat="1" ht="60" x14ac:dyDescent="0.25">
      <c r="A178" s="20" t="s">
        <v>497</v>
      </c>
      <c r="B178" s="21" t="s">
        <v>498</v>
      </c>
      <c r="C178" s="22" t="s">
        <v>133</v>
      </c>
      <c r="D178" s="20" t="s">
        <v>499</v>
      </c>
      <c r="E178" s="23">
        <v>950</v>
      </c>
      <c r="F178" s="23">
        <f>E178-(E178*A3)</f>
        <v>646</v>
      </c>
      <c r="G178" s="24" t="s">
        <v>130</v>
      </c>
    </row>
    <row r="179" spans="1:108" s="38" customFormat="1" ht="45" x14ac:dyDescent="0.25">
      <c r="A179" s="32" t="s">
        <v>475</v>
      </c>
      <c r="B179" s="33" t="s">
        <v>476</v>
      </c>
      <c r="C179" s="34" t="s">
        <v>133</v>
      </c>
      <c r="D179" s="32" t="s">
        <v>477</v>
      </c>
      <c r="E179" s="36">
        <v>950</v>
      </c>
      <c r="F179" s="36">
        <f>E179-(E179*A3)</f>
        <v>646</v>
      </c>
      <c r="G179" s="37" t="s">
        <v>130</v>
      </c>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row>
    <row r="180" spans="1:108" s="13" customFormat="1" ht="45" x14ac:dyDescent="0.25">
      <c r="A180" s="14" t="s">
        <v>478</v>
      </c>
      <c r="B180" s="15" t="s">
        <v>479</v>
      </c>
      <c r="C180" s="16" t="s">
        <v>133</v>
      </c>
      <c r="D180" s="14" t="s">
        <v>480</v>
      </c>
      <c r="E180" s="17">
        <v>950</v>
      </c>
      <c r="F180" s="17">
        <f>E180-(E180*A3)</f>
        <v>646</v>
      </c>
      <c r="G180" s="18" t="s">
        <v>130</v>
      </c>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row>
    <row r="181" spans="1:108" s="13" customFormat="1" ht="60" x14ac:dyDescent="0.25">
      <c r="A181" s="14" t="s">
        <v>481</v>
      </c>
      <c r="B181" s="15" t="s">
        <v>482</v>
      </c>
      <c r="C181" s="16" t="s">
        <v>133</v>
      </c>
      <c r="D181" s="14" t="s">
        <v>483</v>
      </c>
      <c r="E181" s="17">
        <v>1250</v>
      </c>
      <c r="F181" s="17">
        <f>E181-(E181*A3)</f>
        <v>850</v>
      </c>
      <c r="G181" s="18" t="s">
        <v>130</v>
      </c>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row>
    <row r="182" spans="1:108" s="13" customFormat="1" ht="45" x14ac:dyDescent="0.25">
      <c r="A182" s="14" t="s">
        <v>484</v>
      </c>
      <c r="B182" s="15" t="s">
        <v>476</v>
      </c>
      <c r="C182" s="16" t="s">
        <v>133</v>
      </c>
      <c r="D182" s="14" t="s">
        <v>485</v>
      </c>
      <c r="E182" s="17">
        <v>1200</v>
      </c>
      <c r="F182" s="17">
        <f>E182-(E182*A3)</f>
        <v>816</v>
      </c>
      <c r="G182" s="18" t="s">
        <v>130</v>
      </c>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row>
    <row r="183" spans="1:108" s="13" customFormat="1" ht="45" x14ac:dyDescent="0.25">
      <c r="A183" s="14" t="s">
        <v>486</v>
      </c>
      <c r="B183" s="15" t="s">
        <v>479</v>
      </c>
      <c r="C183" s="16" t="s">
        <v>133</v>
      </c>
      <c r="D183" s="14" t="s">
        <v>487</v>
      </c>
      <c r="E183" s="17">
        <v>1200</v>
      </c>
      <c r="F183" s="17">
        <f>E183-(E183*A3)</f>
        <v>816</v>
      </c>
      <c r="G183" s="18" t="s">
        <v>130</v>
      </c>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row>
    <row r="184" spans="1:108" s="13" customFormat="1" ht="45" x14ac:dyDescent="0.25">
      <c r="A184" s="14" t="s">
        <v>488</v>
      </c>
      <c r="B184" s="15" t="s">
        <v>489</v>
      </c>
      <c r="C184" s="16" t="s">
        <v>133</v>
      </c>
      <c r="D184" s="14" t="s">
        <v>490</v>
      </c>
      <c r="E184" s="17">
        <v>1350</v>
      </c>
      <c r="F184" s="17">
        <f>E184-(E184*A3)</f>
        <v>918</v>
      </c>
      <c r="G184" s="18" t="s">
        <v>130</v>
      </c>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row>
    <row r="185" spans="1:108" s="13" customFormat="1" ht="45.75" thickBot="1" x14ac:dyDescent="0.3">
      <c r="A185" s="14" t="s">
        <v>491</v>
      </c>
      <c r="B185" s="15" t="s">
        <v>492</v>
      </c>
      <c r="C185" s="16" t="s">
        <v>133</v>
      </c>
      <c r="D185" s="14" t="s">
        <v>493</v>
      </c>
      <c r="E185" s="17">
        <v>1350</v>
      </c>
      <c r="F185" s="17">
        <f>E185-(E185*A3)</f>
        <v>918</v>
      </c>
      <c r="G185" s="18" t="s">
        <v>130</v>
      </c>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row>
    <row r="186" spans="1:108" s="12" customFormat="1" ht="16.5" thickBot="1" x14ac:dyDescent="0.3">
      <c r="A186" s="102" t="s">
        <v>500</v>
      </c>
      <c r="B186" s="102"/>
      <c r="C186" s="102"/>
      <c r="D186" s="102"/>
      <c r="E186" s="102"/>
      <c r="F186" s="102"/>
      <c r="G186" s="102"/>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row>
    <row r="187" spans="1:108" s="13" customFormat="1" ht="30" x14ac:dyDescent="0.25">
      <c r="A187" s="14" t="s">
        <v>501</v>
      </c>
      <c r="B187" s="15" t="s">
        <v>502</v>
      </c>
      <c r="C187" s="16" t="s">
        <v>128</v>
      </c>
      <c r="D187" s="14" t="s">
        <v>503</v>
      </c>
      <c r="E187" s="17">
        <v>160</v>
      </c>
      <c r="F187" s="17">
        <f>E187-(E187*A3)</f>
        <v>108.8</v>
      </c>
      <c r="G187" s="18" t="s">
        <v>130</v>
      </c>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row>
    <row r="188" spans="1:108" s="13" customFormat="1" ht="30" x14ac:dyDescent="0.25">
      <c r="A188" s="14" t="s">
        <v>553</v>
      </c>
      <c r="B188" s="15" t="s">
        <v>554</v>
      </c>
      <c r="C188" s="16" t="s">
        <v>128</v>
      </c>
      <c r="D188" s="14" t="s">
        <v>555</v>
      </c>
      <c r="E188" s="17">
        <v>135</v>
      </c>
      <c r="F188" s="17">
        <f>E188-(E188*A3)</f>
        <v>91.8</v>
      </c>
      <c r="G188" s="18" t="s">
        <v>130</v>
      </c>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row>
    <row r="189" spans="1:108" s="13" customFormat="1" ht="45" x14ac:dyDescent="0.25">
      <c r="A189" s="14" t="s">
        <v>556</v>
      </c>
      <c r="B189" s="15" t="s">
        <v>557</v>
      </c>
      <c r="C189" s="16" t="s">
        <v>128</v>
      </c>
      <c r="D189" s="14" t="s">
        <v>558</v>
      </c>
      <c r="E189" s="17">
        <v>120</v>
      </c>
      <c r="F189" s="17">
        <f>E189-(E189*A3)</f>
        <v>81.599999999999994</v>
      </c>
      <c r="G189" s="18" t="s">
        <v>130</v>
      </c>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c r="CI189" s="19"/>
      <c r="CJ189" s="19"/>
      <c r="CK189" s="19"/>
      <c r="CL189" s="19"/>
      <c r="CM189" s="19"/>
      <c r="CN189" s="19"/>
      <c r="CO189" s="19"/>
      <c r="CP189" s="19"/>
      <c r="CQ189" s="19"/>
      <c r="CR189" s="19"/>
      <c r="CS189" s="19"/>
      <c r="CT189" s="19"/>
      <c r="CU189" s="19"/>
      <c r="CV189" s="19"/>
      <c r="CW189" s="19"/>
      <c r="CX189" s="19"/>
      <c r="CY189" s="19"/>
      <c r="CZ189" s="19"/>
      <c r="DA189" s="19"/>
      <c r="DB189" s="19"/>
      <c r="DC189" s="19"/>
      <c r="DD189" s="19"/>
    </row>
    <row r="190" spans="1:108" s="13" customFormat="1" ht="30" x14ac:dyDescent="0.25">
      <c r="A190" s="14" t="s">
        <v>559</v>
      </c>
      <c r="B190" s="15" t="s">
        <v>560</v>
      </c>
      <c r="C190" s="16" t="s">
        <v>128</v>
      </c>
      <c r="D190" s="14" t="s">
        <v>561</v>
      </c>
      <c r="E190" s="17">
        <v>40</v>
      </c>
      <c r="F190" s="17">
        <f>E190-(E190*A3)</f>
        <v>27.2</v>
      </c>
      <c r="G190" s="18" t="s">
        <v>130</v>
      </c>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19"/>
      <c r="CG190" s="19"/>
      <c r="CH190" s="19"/>
      <c r="CI190" s="19"/>
      <c r="CJ190" s="19"/>
      <c r="CK190" s="19"/>
      <c r="CL190" s="19"/>
      <c r="CM190" s="19"/>
      <c r="CN190" s="19"/>
      <c r="CO190" s="19"/>
      <c r="CP190" s="19"/>
      <c r="CQ190" s="19"/>
      <c r="CR190" s="19"/>
      <c r="CS190" s="19"/>
      <c r="CT190" s="19"/>
      <c r="CU190" s="19"/>
      <c r="CV190" s="19"/>
      <c r="CW190" s="19"/>
      <c r="CX190" s="19"/>
      <c r="CY190" s="19"/>
      <c r="CZ190" s="19"/>
      <c r="DA190" s="19"/>
      <c r="DB190" s="19"/>
      <c r="DC190" s="19"/>
      <c r="DD190" s="19"/>
    </row>
    <row r="191" spans="1:108" s="19" customFormat="1" ht="30" x14ac:dyDescent="0.25">
      <c r="A191" s="20" t="s">
        <v>562</v>
      </c>
      <c r="B191" s="21" t="s">
        <v>563</v>
      </c>
      <c r="C191" s="22" t="s">
        <v>128</v>
      </c>
      <c r="D191" s="20" t="s">
        <v>564</v>
      </c>
      <c r="E191" s="23">
        <v>90</v>
      </c>
      <c r="F191" s="23">
        <f>E191-(E191*A3)</f>
        <v>61.2</v>
      </c>
      <c r="G191" s="24" t="s">
        <v>130</v>
      </c>
    </row>
    <row r="192" spans="1:108" s="38" customFormat="1" ht="30" x14ac:dyDescent="0.25">
      <c r="A192" s="32" t="s">
        <v>504</v>
      </c>
      <c r="B192" s="33" t="s">
        <v>505</v>
      </c>
      <c r="C192" s="34" t="s">
        <v>128</v>
      </c>
      <c r="D192" s="32" t="s">
        <v>506</v>
      </c>
      <c r="E192" s="36">
        <v>75</v>
      </c>
      <c r="F192" s="36">
        <f>E192-(E192*A3)</f>
        <v>51</v>
      </c>
      <c r="G192" s="37" t="s">
        <v>130</v>
      </c>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19"/>
      <c r="CG192" s="19"/>
      <c r="CH192" s="19"/>
      <c r="CI192" s="19"/>
      <c r="CJ192" s="19"/>
      <c r="CK192" s="19"/>
      <c r="CL192" s="19"/>
      <c r="CM192" s="19"/>
      <c r="CN192" s="19"/>
      <c r="CO192" s="19"/>
      <c r="CP192" s="19"/>
      <c r="CQ192" s="19"/>
      <c r="CR192" s="19"/>
      <c r="CS192" s="19"/>
      <c r="CT192" s="19"/>
      <c r="CU192" s="19"/>
      <c r="CV192" s="19"/>
      <c r="CW192" s="19"/>
      <c r="CX192" s="19"/>
      <c r="CY192" s="19"/>
      <c r="CZ192" s="19"/>
      <c r="DA192" s="19"/>
      <c r="DB192" s="19"/>
      <c r="DC192" s="19"/>
      <c r="DD192" s="19"/>
    </row>
    <row r="193" spans="1:108" s="13" customFormat="1" ht="30" x14ac:dyDescent="0.25">
      <c r="A193" s="14" t="s">
        <v>507</v>
      </c>
      <c r="B193" s="15" t="s">
        <v>508</v>
      </c>
      <c r="C193" s="16" t="s">
        <v>128</v>
      </c>
      <c r="D193" s="14" t="s">
        <v>509</v>
      </c>
      <c r="E193" s="17">
        <v>75</v>
      </c>
      <c r="F193" s="17">
        <f>E193-(E193*A3)</f>
        <v>51</v>
      </c>
      <c r="G193" s="18" t="s">
        <v>130</v>
      </c>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c r="CG193" s="19"/>
      <c r="CH193" s="19"/>
      <c r="CI193" s="19"/>
      <c r="CJ193" s="19"/>
      <c r="CK193" s="19"/>
      <c r="CL193" s="19"/>
      <c r="CM193" s="19"/>
      <c r="CN193" s="19"/>
      <c r="CO193" s="19"/>
      <c r="CP193" s="19"/>
      <c r="CQ193" s="19"/>
      <c r="CR193" s="19"/>
      <c r="CS193" s="19"/>
      <c r="CT193" s="19"/>
      <c r="CU193" s="19"/>
      <c r="CV193" s="19"/>
      <c r="CW193" s="19"/>
      <c r="CX193" s="19"/>
      <c r="CY193" s="19"/>
      <c r="CZ193" s="19"/>
      <c r="DA193" s="19"/>
      <c r="DB193" s="19"/>
      <c r="DC193" s="19"/>
      <c r="DD193" s="19"/>
    </row>
    <row r="194" spans="1:108" s="13" customFormat="1" ht="30" x14ac:dyDescent="0.25">
      <c r="A194" s="14" t="s">
        <v>510</v>
      </c>
      <c r="B194" s="15" t="s">
        <v>511</v>
      </c>
      <c r="C194" s="16" t="s">
        <v>128</v>
      </c>
      <c r="D194" s="14" t="s">
        <v>512</v>
      </c>
      <c r="E194" s="17">
        <v>75</v>
      </c>
      <c r="F194" s="17">
        <f>E194-(E194*A3)</f>
        <v>51</v>
      </c>
      <c r="G194" s="18" t="s">
        <v>130</v>
      </c>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c r="CG194" s="19"/>
      <c r="CH194" s="19"/>
      <c r="CI194" s="19"/>
      <c r="CJ194" s="19"/>
      <c r="CK194" s="19"/>
      <c r="CL194" s="19"/>
      <c r="CM194" s="19"/>
      <c r="CN194" s="19"/>
      <c r="CO194" s="19"/>
      <c r="CP194" s="19"/>
      <c r="CQ194" s="19"/>
      <c r="CR194" s="19"/>
      <c r="CS194" s="19"/>
      <c r="CT194" s="19"/>
      <c r="CU194" s="19"/>
      <c r="CV194" s="19"/>
      <c r="CW194" s="19"/>
      <c r="CX194" s="19"/>
      <c r="CY194" s="19"/>
      <c r="CZ194" s="19"/>
      <c r="DA194" s="19"/>
      <c r="DB194" s="19"/>
      <c r="DC194" s="19"/>
      <c r="DD194" s="19"/>
    </row>
    <row r="195" spans="1:108" s="13" customFormat="1" ht="30" x14ac:dyDescent="0.25">
      <c r="A195" s="14" t="s">
        <v>513</v>
      </c>
      <c r="B195" s="15" t="s">
        <v>514</v>
      </c>
      <c r="C195" s="16" t="s">
        <v>128</v>
      </c>
      <c r="D195" s="14" t="s">
        <v>515</v>
      </c>
      <c r="E195" s="17">
        <v>75</v>
      </c>
      <c r="F195" s="17">
        <f>E195-(E195*A3)</f>
        <v>51</v>
      </c>
      <c r="G195" s="18" t="s">
        <v>130</v>
      </c>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c r="CI195" s="19"/>
      <c r="CJ195" s="19"/>
      <c r="CK195" s="19"/>
      <c r="CL195" s="19"/>
      <c r="CM195" s="19"/>
      <c r="CN195" s="19"/>
      <c r="CO195" s="19"/>
      <c r="CP195" s="19"/>
      <c r="CQ195" s="19"/>
      <c r="CR195" s="19"/>
      <c r="CS195" s="19"/>
      <c r="CT195" s="19"/>
      <c r="CU195" s="19"/>
      <c r="CV195" s="19"/>
      <c r="CW195" s="19"/>
      <c r="CX195" s="19"/>
      <c r="CY195" s="19"/>
      <c r="CZ195" s="19"/>
      <c r="DA195" s="19"/>
      <c r="DB195" s="19"/>
      <c r="DC195" s="19"/>
      <c r="DD195" s="19"/>
    </row>
    <row r="196" spans="1:108" s="13" customFormat="1" ht="30" x14ac:dyDescent="0.25">
      <c r="A196" s="14" t="s">
        <v>516</v>
      </c>
      <c r="B196" s="15" t="s">
        <v>517</v>
      </c>
      <c r="C196" s="16" t="s">
        <v>128</v>
      </c>
      <c r="D196" s="14" t="s">
        <v>518</v>
      </c>
      <c r="E196" s="17">
        <v>80</v>
      </c>
      <c r="F196" s="17">
        <f>E196-(E196*A3)</f>
        <v>54.4</v>
      </c>
      <c r="G196" s="18" t="s">
        <v>130</v>
      </c>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c r="CG196" s="19"/>
      <c r="CH196" s="19"/>
      <c r="CI196" s="19"/>
      <c r="CJ196" s="19"/>
      <c r="CK196" s="19"/>
      <c r="CL196" s="19"/>
      <c r="CM196" s="19"/>
      <c r="CN196" s="19"/>
      <c r="CO196" s="19"/>
      <c r="CP196" s="19"/>
      <c r="CQ196" s="19"/>
      <c r="CR196" s="19"/>
      <c r="CS196" s="19"/>
      <c r="CT196" s="19"/>
      <c r="CU196" s="19"/>
      <c r="CV196" s="19"/>
      <c r="CW196" s="19"/>
      <c r="CX196" s="19"/>
      <c r="CY196" s="19"/>
      <c r="CZ196" s="19"/>
      <c r="DA196" s="19"/>
      <c r="DB196" s="19"/>
      <c r="DC196" s="19"/>
      <c r="DD196" s="19"/>
    </row>
    <row r="197" spans="1:108" s="13" customFormat="1" ht="30" x14ac:dyDescent="0.25">
      <c r="A197" s="14" t="s">
        <v>519</v>
      </c>
      <c r="B197" s="15" t="s">
        <v>520</v>
      </c>
      <c r="C197" s="16" t="s">
        <v>128</v>
      </c>
      <c r="D197" s="14" t="s">
        <v>521</v>
      </c>
      <c r="E197" s="17">
        <v>80</v>
      </c>
      <c r="F197" s="17">
        <f>E197-(E197*A3)</f>
        <v>54.4</v>
      </c>
      <c r="G197" s="18" t="s">
        <v>130</v>
      </c>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c r="CW197" s="19"/>
      <c r="CX197" s="19"/>
      <c r="CY197" s="19"/>
      <c r="CZ197" s="19"/>
      <c r="DA197" s="19"/>
      <c r="DB197" s="19"/>
      <c r="DC197" s="19"/>
      <c r="DD197" s="19"/>
    </row>
    <row r="198" spans="1:108" s="13" customFormat="1" ht="30" x14ac:dyDescent="0.25">
      <c r="A198" s="14" t="s">
        <v>522</v>
      </c>
      <c r="B198" s="15" t="s">
        <v>523</v>
      </c>
      <c r="C198" s="16" t="s">
        <v>128</v>
      </c>
      <c r="D198" s="14" t="s">
        <v>524</v>
      </c>
      <c r="E198" s="17">
        <v>140</v>
      </c>
      <c r="F198" s="17">
        <f>E198-(E198*A3)</f>
        <v>95.199999999999989</v>
      </c>
      <c r="G198" s="18" t="s">
        <v>130</v>
      </c>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c r="CT198" s="19"/>
      <c r="CU198" s="19"/>
      <c r="CV198" s="19"/>
      <c r="CW198" s="19"/>
      <c r="CX198" s="19"/>
      <c r="CY198" s="19"/>
      <c r="CZ198" s="19"/>
      <c r="DA198" s="19"/>
      <c r="DB198" s="19"/>
      <c r="DC198" s="19"/>
      <c r="DD198" s="19"/>
    </row>
    <row r="199" spans="1:108" s="13" customFormat="1" ht="30" x14ac:dyDescent="0.25">
      <c r="A199" s="14" t="s">
        <v>525</v>
      </c>
      <c r="B199" s="15" t="s">
        <v>526</v>
      </c>
      <c r="C199" s="16" t="s">
        <v>128</v>
      </c>
      <c r="D199" s="14" t="s">
        <v>527</v>
      </c>
      <c r="E199" s="17">
        <v>140</v>
      </c>
      <c r="F199" s="17">
        <f>E199-(E199*A3)</f>
        <v>95.199999999999989</v>
      </c>
      <c r="G199" s="18" t="s">
        <v>130</v>
      </c>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19"/>
      <c r="CG199" s="19"/>
      <c r="CH199" s="19"/>
      <c r="CI199" s="19"/>
      <c r="CJ199" s="19"/>
      <c r="CK199" s="19"/>
      <c r="CL199" s="19"/>
      <c r="CM199" s="19"/>
      <c r="CN199" s="19"/>
      <c r="CO199" s="19"/>
      <c r="CP199" s="19"/>
      <c r="CQ199" s="19"/>
      <c r="CR199" s="19"/>
      <c r="CS199" s="19"/>
      <c r="CT199" s="19"/>
      <c r="CU199" s="19"/>
      <c r="CV199" s="19"/>
      <c r="CW199" s="19"/>
      <c r="CX199" s="19"/>
      <c r="CY199" s="19"/>
      <c r="CZ199" s="19"/>
      <c r="DA199" s="19"/>
      <c r="DB199" s="19"/>
      <c r="DC199" s="19"/>
      <c r="DD199" s="19"/>
    </row>
    <row r="200" spans="1:108" s="13" customFormat="1" ht="30" x14ac:dyDescent="0.25">
      <c r="A200" s="14" t="s">
        <v>528</v>
      </c>
      <c r="B200" s="15" t="s">
        <v>529</v>
      </c>
      <c r="C200" s="16" t="s">
        <v>128</v>
      </c>
      <c r="D200" s="14" t="s">
        <v>530</v>
      </c>
      <c r="E200" s="17">
        <v>140</v>
      </c>
      <c r="F200" s="17">
        <f>E200-(E200*A3)</f>
        <v>95.199999999999989</v>
      </c>
      <c r="G200" s="18" t="s">
        <v>130</v>
      </c>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19"/>
      <c r="CD200" s="19"/>
      <c r="CE200" s="19"/>
      <c r="CF200" s="19"/>
      <c r="CG200" s="19"/>
      <c r="CH200" s="19"/>
      <c r="CI200" s="19"/>
      <c r="CJ200" s="19"/>
      <c r="CK200" s="19"/>
      <c r="CL200" s="19"/>
      <c r="CM200" s="19"/>
      <c r="CN200" s="19"/>
      <c r="CO200" s="19"/>
      <c r="CP200" s="19"/>
      <c r="CQ200" s="19"/>
      <c r="CR200" s="19"/>
      <c r="CS200" s="19"/>
      <c r="CT200" s="19"/>
      <c r="CU200" s="19"/>
      <c r="CV200" s="19"/>
      <c r="CW200" s="19"/>
      <c r="CX200" s="19"/>
      <c r="CY200" s="19"/>
      <c r="CZ200" s="19"/>
      <c r="DA200" s="19"/>
      <c r="DB200" s="19"/>
      <c r="DC200" s="19"/>
      <c r="DD200" s="19"/>
    </row>
    <row r="201" spans="1:108" s="13" customFormat="1" ht="30" x14ac:dyDescent="0.25">
      <c r="A201" s="14" t="s">
        <v>531</v>
      </c>
      <c r="B201" s="15" t="s">
        <v>532</v>
      </c>
      <c r="C201" s="16" t="s">
        <v>128</v>
      </c>
      <c r="D201" s="14" t="s">
        <v>533</v>
      </c>
      <c r="E201" s="17">
        <v>140</v>
      </c>
      <c r="F201" s="17">
        <f>E201-(E201*A3)</f>
        <v>95.199999999999989</v>
      </c>
      <c r="G201" s="18" t="s">
        <v>130</v>
      </c>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19"/>
      <c r="CB201" s="19"/>
      <c r="CC201" s="19"/>
      <c r="CD201" s="19"/>
      <c r="CE201" s="19"/>
      <c r="CF201" s="19"/>
      <c r="CG201" s="19"/>
      <c r="CH201" s="19"/>
      <c r="CI201" s="19"/>
      <c r="CJ201" s="19"/>
      <c r="CK201" s="19"/>
      <c r="CL201" s="19"/>
      <c r="CM201" s="19"/>
      <c r="CN201" s="19"/>
      <c r="CO201" s="19"/>
      <c r="CP201" s="19"/>
      <c r="CQ201" s="19"/>
      <c r="CR201" s="19"/>
      <c r="CS201" s="19"/>
      <c r="CT201" s="19"/>
      <c r="CU201" s="19"/>
      <c r="CV201" s="19"/>
      <c r="CW201" s="19"/>
      <c r="CX201" s="19"/>
      <c r="CY201" s="19"/>
      <c r="CZ201" s="19"/>
      <c r="DA201" s="19"/>
      <c r="DB201" s="19"/>
      <c r="DC201" s="19"/>
      <c r="DD201" s="19"/>
    </row>
    <row r="202" spans="1:108" s="13" customFormat="1" ht="30" x14ac:dyDescent="0.25">
      <c r="A202" s="14" t="s">
        <v>534</v>
      </c>
      <c r="B202" s="15" t="s">
        <v>535</v>
      </c>
      <c r="C202" s="16" t="s">
        <v>128</v>
      </c>
      <c r="D202" s="14" t="s">
        <v>536</v>
      </c>
      <c r="E202" s="17">
        <v>140</v>
      </c>
      <c r="F202" s="17">
        <f>E202-(E202*A3)</f>
        <v>95.199999999999989</v>
      </c>
      <c r="G202" s="18" t="s">
        <v>130</v>
      </c>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19"/>
      <c r="CD202" s="19"/>
      <c r="CE202" s="19"/>
      <c r="CF202" s="19"/>
      <c r="CG202" s="19"/>
      <c r="CH202" s="19"/>
      <c r="CI202" s="19"/>
      <c r="CJ202" s="19"/>
      <c r="CK202" s="19"/>
      <c r="CL202" s="19"/>
      <c r="CM202" s="19"/>
      <c r="CN202" s="19"/>
      <c r="CO202" s="19"/>
      <c r="CP202" s="19"/>
      <c r="CQ202" s="19"/>
      <c r="CR202" s="19"/>
      <c r="CS202" s="19"/>
      <c r="CT202" s="19"/>
      <c r="CU202" s="19"/>
      <c r="CV202" s="19"/>
      <c r="CW202" s="19"/>
      <c r="CX202" s="19"/>
      <c r="CY202" s="19"/>
      <c r="CZ202" s="19"/>
      <c r="DA202" s="19"/>
      <c r="DB202" s="19"/>
      <c r="DC202" s="19"/>
      <c r="DD202" s="19"/>
    </row>
    <row r="203" spans="1:108" s="13" customFormat="1" ht="30" x14ac:dyDescent="0.25">
      <c r="A203" s="14" t="s">
        <v>537</v>
      </c>
      <c r="B203" s="15" t="s">
        <v>538</v>
      </c>
      <c r="C203" s="16" t="s">
        <v>128</v>
      </c>
      <c r="D203" s="14" t="s">
        <v>539</v>
      </c>
      <c r="E203" s="17">
        <v>140</v>
      </c>
      <c r="F203" s="17">
        <f>E203-(E203*A3)</f>
        <v>95.199999999999989</v>
      </c>
      <c r="G203" s="18" t="s">
        <v>130</v>
      </c>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c r="CA203" s="19"/>
      <c r="CB203" s="19"/>
      <c r="CC203" s="19"/>
      <c r="CD203" s="19"/>
      <c r="CE203" s="19"/>
      <c r="CF203" s="19"/>
      <c r="CG203" s="19"/>
      <c r="CH203" s="19"/>
      <c r="CI203" s="19"/>
      <c r="CJ203" s="19"/>
      <c r="CK203" s="19"/>
      <c r="CL203" s="19"/>
      <c r="CM203" s="19"/>
      <c r="CN203" s="19"/>
      <c r="CO203" s="19"/>
      <c r="CP203" s="19"/>
      <c r="CQ203" s="19"/>
      <c r="CR203" s="19"/>
      <c r="CS203" s="19"/>
      <c r="CT203" s="19"/>
      <c r="CU203" s="19"/>
      <c r="CV203" s="19"/>
      <c r="CW203" s="19"/>
      <c r="CX203" s="19"/>
      <c r="CY203" s="19"/>
      <c r="CZ203" s="19"/>
      <c r="DA203" s="19"/>
      <c r="DB203" s="19"/>
      <c r="DC203" s="19"/>
      <c r="DD203" s="19"/>
    </row>
    <row r="204" spans="1:108" s="13" customFormat="1" ht="30" x14ac:dyDescent="0.25">
      <c r="A204" s="14" t="s">
        <v>540</v>
      </c>
      <c r="B204" s="15" t="s">
        <v>541</v>
      </c>
      <c r="C204" s="16" t="s">
        <v>128</v>
      </c>
      <c r="D204" s="14" t="s">
        <v>542</v>
      </c>
      <c r="E204" s="17">
        <v>35</v>
      </c>
      <c r="F204" s="17">
        <f>E204-(E204*A3)</f>
        <v>23.799999999999997</v>
      </c>
      <c r="G204" s="18" t="s">
        <v>130</v>
      </c>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c r="CA204" s="19"/>
      <c r="CB204" s="19"/>
      <c r="CC204" s="19"/>
      <c r="CD204" s="19"/>
      <c r="CE204" s="19"/>
      <c r="CF204" s="19"/>
      <c r="CG204" s="19"/>
      <c r="CH204" s="19"/>
      <c r="CI204" s="19"/>
      <c r="CJ204" s="19"/>
      <c r="CK204" s="19"/>
      <c r="CL204" s="19"/>
      <c r="CM204" s="19"/>
      <c r="CN204" s="19"/>
      <c r="CO204" s="19"/>
      <c r="CP204" s="19"/>
      <c r="CQ204" s="19"/>
      <c r="CR204" s="19"/>
      <c r="CS204" s="19"/>
      <c r="CT204" s="19"/>
      <c r="CU204" s="19"/>
      <c r="CV204" s="19"/>
      <c r="CW204" s="19"/>
      <c r="CX204" s="19"/>
      <c r="CY204" s="19"/>
      <c r="CZ204" s="19"/>
      <c r="DA204" s="19"/>
      <c r="DB204" s="19"/>
      <c r="DC204" s="19"/>
      <c r="DD204" s="19"/>
    </row>
    <row r="205" spans="1:108" s="13" customFormat="1" ht="30" x14ac:dyDescent="0.25">
      <c r="A205" s="14" t="s">
        <v>543</v>
      </c>
      <c r="B205" s="15" t="s">
        <v>544</v>
      </c>
      <c r="C205" s="16" t="s">
        <v>128</v>
      </c>
      <c r="D205" s="14" t="s">
        <v>545</v>
      </c>
      <c r="E205" s="17">
        <v>35</v>
      </c>
      <c r="F205" s="17">
        <f>E205-(E205*A3)</f>
        <v>23.799999999999997</v>
      </c>
      <c r="G205" s="18" t="s">
        <v>130</v>
      </c>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19"/>
      <c r="CB205" s="19"/>
      <c r="CC205" s="19"/>
      <c r="CD205" s="19"/>
      <c r="CE205" s="19"/>
      <c r="CF205" s="19"/>
      <c r="CG205" s="19"/>
      <c r="CH205" s="19"/>
      <c r="CI205" s="19"/>
      <c r="CJ205" s="19"/>
      <c r="CK205" s="19"/>
      <c r="CL205" s="19"/>
      <c r="CM205" s="19"/>
      <c r="CN205" s="19"/>
      <c r="CO205" s="19"/>
      <c r="CP205" s="19"/>
      <c r="CQ205" s="19"/>
      <c r="CR205" s="19"/>
      <c r="CS205" s="19"/>
      <c r="CT205" s="19"/>
      <c r="CU205" s="19"/>
      <c r="CV205" s="19"/>
      <c r="CW205" s="19"/>
      <c r="CX205" s="19"/>
      <c r="CY205" s="19"/>
      <c r="CZ205" s="19"/>
      <c r="DA205" s="19"/>
      <c r="DB205" s="19"/>
      <c r="DC205" s="19"/>
      <c r="DD205" s="19"/>
    </row>
    <row r="206" spans="1:108" s="13" customFormat="1" ht="30" x14ac:dyDescent="0.25">
      <c r="A206" s="14" t="s">
        <v>546</v>
      </c>
      <c r="B206" s="15" t="s">
        <v>547</v>
      </c>
      <c r="C206" s="16" t="s">
        <v>128</v>
      </c>
      <c r="D206" s="14" t="s">
        <v>548</v>
      </c>
      <c r="E206" s="17">
        <v>75</v>
      </c>
      <c r="F206" s="17">
        <f>E206-(E206*A3)</f>
        <v>51</v>
      </c>
      <c r="G206" s="18" t="s">
        <v>130</v>
      </c>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c r="CA206" s="19"/>
      <c r="CB206" s="19"/>
      <c r="CC206" s="19"/>
      <c r="CD206" s="19"/>
      <c r="CE206" s="19"/>
      <c r="CF206" s="19"/>
      <c r="CG206" s="19"/>
      <c r="CH206" s="19"/>
      <c r="CI206" s="19"/>
      <c r="CJ206" s="19"/>
      <c r="CK206" s="19"/>
      <c r="CL206" s="19"/>
      <c r="CM206" s="19"/>
      <c r="CN206" s="19"/>
      <c r="CO206" s="19"/>
      <c r="CP206" s="19"/>
      <c r="CQ206" s="19"/>
      <c r="CR206" s="19"/>
      <c r="CS206" s="19"/>
      <c r="CT206" s="19"/>
      <c r="CU206" s="19"/>
      <c r="CV206" s="19"/>
      <c r="CW206" s="19"/>
      <c r="CX206" s="19"/>
      <c r="CY206" s="19"/>
      <c r="CZ206" s="19"/>
      <c r="DA206" s="19"/>
      <c r="DB206" s="19"/>
      <c r="DC206" s="19"/>
      <c r="DD206" s="19"/>
    </row>
    <row r="207" spans="1:108" s="13" customFormat="1" ht="30" x14ac:dyDescent="0.25">
      <c r="A207" s="14" t="s">
        <v>549</v>
      </c>
      <c r="B207" s="15" t="s">
        <v>550</v>
      </c>
      <c r="C207" s="16" t="s">
        <v>128</v>
      </c>
      <c r="D207" s="14" t="s">
        <v>551</v>
      </c>
      <c r="E207" s="17">
        <v>130</v>
      </c>
      <c r="F207" s="17">
        <f>E207-(E207*A3)</f>
        <v>88.4</v>
      </c>
      <c r="G207" s="18" t="s">
        <v>130</v>
      </c>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c r="CA207" s="19"/>
      <c r="CB207" s="19"/>
      <c r="CC207" s="19"/>
      <c r="CD207" s="19"/>
      <c r="CE207" s="19"/>
      <c r="CF207" s="19"/>
      <c r="CG207" s="19"/>
      <c r="CH207" s="19"/>
      <c r="CI207" s="19"/>
      <c r="CJ207" s="19"/>
      <c r="CK207" s="19"/>
      <c r="CL207" s="19"/>
      <c r="CM207" s="19"/>
      <c r="CN207" s="19"/>
      <c r="CO207" s="19"/>
      <c r="CP207" s="19"/>
      <c r="CQ207" s="19"/>
      <c r="CR207" s="19"/>
      <c r="CS207" s="19"/>
      <c r="CT207" s="19"/>
      <c r="CU207" s="19"/>
      <c r="CV207" s="19"/>
      <c r="CW207" s="19"/>
      <c r="CX207" s="19"/>
      <c r="CY207" s="19"/>
      <c r="CZ207" s="19"/>
      <c r="DA207" s="19"/>
      <c r="DB207" s="19"/>
      <c r="DC207" s="19"/>
      <c r="DD207" s="19"/>
    </row>
    <row r="208" spans="1:108" s="13" customFormat="1" ht="30.75" thickBot="1" x14ac:dyDescent="0.3">
      <c r="A208" s="14" t="s">
        <v>552</v>
      </c>
      <c r="B208" s="15" t="s">
        <v>550</v>
      </c>
      <c r="C208" s="16" t="s">
        <v>128</v>
      </c>
      <c r="D208" s="14" t="s">
        <v>551</v>
      </c>
      <c r="E208" s="17">
        <v>130</v>
      </c>
      <c r="F208" s="17">
        <f>E208-(E208*A3)</f>
        <v>88.4</v>
      </c>
      <c r="G208" s="18" t="s">
        <v>130</v>
      </c>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c r="CA208" s="19"/>
      <c r="CB208" s="19"/>
      <c r="CC208" s="19"/>
      <c r="CD208" s="19"/>
      <c r="CE208" s="19"/>
      <c r="CF208" s="19"/>
      <c r="CG208" s="19"/>
      <c r="CH208" s="19"/>
      <c r="CI208" s="19"/>
      <c r="CJ208" s="19"/>
      <c r="CK208" s="19"/>
      <c r="CL208" s="19"/>
      <c r="CM208" s="19"/>
      <c r="CN208" s="19"/>
      <c r="CO208" s="19"/>
      <c r="CP208" s="19"/>
      <c r="CQ208" s="19"/>
      <c r="CR208" s="19"/>
      <c r="CS208" s="19"/>
      <c r="CT208" s="19"/>
      <c r="CU208" s="19"/>
      <c r="CV208" s="19"/>
      <c r="CW208" s="19"/>
      <c r="CX208" s="19"/>
      <c r="CY208" s="19"/>
      <c r="CZ208" s="19"/>
      <c r="DA208" s="19"/>
      <c r="DB208" s="19"/>
      <c r="DC208" s="19"/>
      <c r="DD208" s="19"/>
    </row>
    <row r="209" spans="1:108" s="12" customFormat="1" ht="16.5" thickBot="1" x14ac:dyDescent="0.3">
      <c r="A209" s="102" t="s">
        <v>565</v>
      </c>
      <c r="B209" s="102"/>
      <c r="C209" s="102"/>
      <c r="D209" s="102"/>
      <c r="E209" s="102"/>
      <c r="F209" s="102"/>
      <c r="G209" s="102"/>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c r="CA209" s="19"/>
      <c r="CB209" s="19"/>
      <c r="CC209" s="19"/>
      <c r="CD209" s="19"/>
      <c r="CE209" s="19"/>
      <c r="CF209" s="19"/>
      <c r="CG209" s="19"/>
      <c r="CH209" s="19"/>
      <c r="CI209" s="19"/>
      <c r="CJ209" s="19"/>
      <c r="CK209" s="19"/>
      <c r="CL209" s="19"/>
      <c r="CM209" s="19"/>
      <c r="CN209" s="19"/>
      <c r="CO209" s="19"/>
      <c r="CP209" s="19"/>
      <c r="CQ209" s="19"/>
      <c r="CR209" s="19"/>
      <c r="CS209" s="19"/>
      <c r="CT209" s="19"/>
      <c r="CU209" s="19"/>
      <c r="CV209" s="19"/>
      <c r="CW209" s="19"/>
      <c r="CX209" s="19"/>
      <c r="CY209" s="19"/>
      <c r="CZ209" s="19"/>
      <c r="DA209" s="19"/>
      <c r="DB209" s="19"/>
      <c r="DC209" s="19"/>
      <c r="DD209" s="19"/>
    </row>
    <row r="210" spans="1:108" s="13" customFormat="1" ht="45" x14ac:dyDescent="0.25">
      <c r="A210" s="14" t="s">
        <v>566</v>
      </c>
      <c r="B210" s="15" t="s">
        <v>567</v>
      </c>
      <c r="C210" s="16" t="s">
        <v>133</v>
      </c>
      <c r="D210" s="14" t="s">
        <v>568</v>
      </c>
      <c r="E210" s="17">
        <v>660</v>
      </c>
      <c r="F210" s="17">
        <f>E210-(E210*A3)</f>
        <v>448.79999999999995</v>
      </c>
      <c r="G210" s="18" t="s">
        <v>130</v>
      </c>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19"/>
      <c r="CB210" s="19"/>
      <c r="CC210" s="19"/>
      <c r="CD210" s="19"/>
      <c r="CE210" s="19"/>
      <c r="CF210" s="19"/>
      <c r="CG210" s="19"/>
      <c r="CH210" s="19"/>
      <c r="CI210" s="19"/>
      <c r="CJ210" s="19"/>
      <c r="CK210" s="19"/>
      <c r="CL210" s="19"/>
      <c r="CM210" s="19"/>
      <c r="CN210" s="19"/>
      <c r="CO210" s="19"/>
      <c r="CP210" s="19"/>
      <c r="CQ210" s="19"/>
      <c r="CR210" s="19"/>
      <c r="CS210" s="19"/>
      <c r="CT210" s="19"/>
      <c r="CU210" s="19"/>
      <c r="CV210" s="19"/>
      <c r="CW210" s="19"/>
      <c r="CX210" s="19"/>
      <c r="CY210" s="19"/>
      <c r="CZ210" s="19"/>
      <c r="DA210" s="19"/>
      <c r="DB210" s="19"/>
      <c r="DC210" s="19"/>
      <c r="DD210" s="19"/>
    </row>
    <row r="211" spans="1:108" s="19" customFormat="1" ht="60.75" thickBot="1" x14ac:dyDescent="0.3">
      <c r="A211" s="20" t="s">
        <v>569</v>
      </c>
      <c r="B211" s="21" t="s">
        <v>570</v>
      </c>
      <c r="C211" s="22" t="s">
        <v>133</v>
      </c>
      <c r="D211" s="20" t="s">
        <v>571</v>
      </c>
      <c r="E211" s="23">
        <v>660</v>
      </c>
      <c r="F211" s="23">
        <f>E211-(E211*A3)</f>
        <v>448.79999999999995</v>
      </c>
      <c r="G211" s="24" t="s">
        <v>130</v>
      </c>
    </row>
    <row r="212" spans="1:108" s="12" customFormat="1" ht="16.5" thickBot="1" x14ac:dyDescent="0.3">
      <c r="A212" s="102" t="s">
        <v>740</v>
      </c>
      <c r="B212" s="102"/>
      <c r="C212" s="102"/>
      <c r="D212" s="102"/>
      <c r="E212" s="102"/>
      <c r="F212" s="102"/>
      <c r="G212" s="102"/>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19"/>
      <c r="CB212" s="19"/>
      <c r="CC212" s="19"/>
      <c r="CD212" s="19"/>
      <c r="CE212" s="19"/>
      <c r="CF212" s="19"/>
      <c r="CG212" s="19"/>
      <c r="CH212" s="19"/>
      <c r="CI212" s="19"/>
      <c r="CJ212" s="19"/>
      <c r="CK212" s="19"/>
      <c r="CL212" s="19"/>
      <c r="CM212" s="19"/>
      <c r="CN212" s="19"/>
      <c r="CO212" s="19"/>
      <c r="CP212" s="19"/>
      <c r="CQ212" s="19"/>
      <c r="CR212" s="19"/>
      <c r="CS212" s="19"/>
      <c r="CT212" s="19"/>
      <c r="CU212" s="19"/>
      <c r="CV212" s="19"/>
      <c r="CW212" s="19"/>
      <c r="CX212" s="19"/>
      <c r="CY212" s="19"/>
      <c r="CZ212" s="19"/>
      <c r="DA212" s="19"/>
      <c r="DB212" s="19"/>
      <c r="DC212" s="19"/>
      <c r="DD212" s="19"/>
    </row>
    <row r="213" spans="1:108" s="13" customFormat="1" ht="105.75" thickBot="1" x14ac:dyDescent="0.3">
      <c r="A213" s="14" t="s">
        <v>587</v>
      </c>
      <c r="B213" s="15" t="s">
        <v>588</v>
      </c>
      <c r="C213" s="16" t="s">
        <v>133</v>
      </c>
      <c r="D213" s="14" t="s">
        <v>589</v>
      </c>
      <c r="E213" s="17">
        <v>1020</v>
      </c>
      <c r="F213" s="17">
        <f>E213-(E213*A3)</f>
        <v>693.59999999999991</v>
      </c>
      <c r="G213" s="18" t="s">
        <v>130</v>
      </c>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c r="CA213" s="19"/>
      <c r="CB213" s="19"/>
      <c r="CC213" s="19"/>
      <c r="CD213" s="19"/>
      <c r="CE213" s="19"/>
      <c r="CF213" s="19"/>
      <c r="CG213" s="19"/>
      <c r="CH213" s="19"/>
      <c r="CI213" s="19"/>
      <c r="CJ213" s="19"/>
      <c r="CK213" s="19"/>
      <c r="CL213" s="19"/>
      <c r="CM213" s="19"/>
      <c r="CN213" s="19"/>
      <c r="CO213" s="19"/>
      <c r="CP213" s="19"/>
      <c r="CQ213" s="19"/>
      <c r="CR213" s="19"/>
      <c r="CS213" s="19"/>
      <c r="CT213" s="19"/>
      <c r="CU213" s="19"/>
      <c r="CV213" s="19"/>
      <c r="CW213" s="19"/>
      <c r="CX213" s="19"/>
      <c r="CY213" s="19"/>
      <c r="CZ213" s="19"/>
      <c r="DA213" s="19"/>
      <c r="DB213" s="19"/>
      <c r="DC213" s="19"/>
      <c r="DD213" s="19"/>
    </row>
    <row r="214" spans="1:108" s="12" customFormat="1" ht="16.5" thickBot="1" x14ac:dyDescent="0.3">
      <c r="A214" s="102" t="s">
        <v>739</v>
      </c>
      <c r="B214" s="102"/>
      <c r="C214" s="102"/>
      <c r="D214" s="102"/>
      <c r="E214" s="102"/>
      <c r="F214" s="102"/>
      <c r="G214" s="102"/>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c r="CA214" s="19"/>
      <c r="CB214" s="19"/>
      <c r="CC214" s="19"/>
      <c r="CD214" s="19"/>
      <c r="CE214" s="19"/>
      <c r="CF214" s="19"/>
      <c r="CG214" s="19"/>
      <c r="CH214" s="19"/>
      <c r="CI214" s="19"/>
      <c r="CJ214" s="19"/>
      <c r="CK214" s="19"/>
      <c r="CL214" s="19"/>
      <c r="CM214" s="19"/>
      <c r="CN214" s="19"/>
      <c r="CO214" s="19"/>
      <c r="CP214" s="19"/>
      <c r="CQ214" s="19"/>
      <c r="CR214" s="19"/>
      <c r="CS214" s="19"/>
      <c r="CT214" s="19"/>
      <c r="CU214" s="19"/>
      <c r="CV214" s="19"/>
      <c r="CW214" s="19"/>
      <c r="CX214" s="19"/>
      <c r="CY214" s="19"/>
      <c r="CZ214" s="19"/>
      <c r="DA214" s="19"/>
      <c r="DB214" s="19"/>
      <c r="DC214" s="19"/>
      <c r="DD214" s="19"/>
    </row>
    <row r="215" spans="1:108" s="13" customFormat="1" ht="45" x14ac:dyDescent="0.25">
      <c r="A215" s="14" t="s">
        <v>572</v>
      </c>
      <c r="B215" s="15" t="s">
        <v>573</v>
      </c>
      <c r="C215" s="16" t="s">
        <v>128</v>
      </c>
      <c r="D215" s="14" t="s">
        <v>574</v>
      </c>
      <c r="E215" s="17">
        <v>24</v>
      </c>
      <c r="F215" s="17">
        <f>E215-(E215*A3)</f>
        <v>16.32</v>
      </c>
      <c r="G215" s="18" t="s">
        <v>130</v>
      </c>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c r="CA215" s="19"/>
      <c r="CB215" s="19"/>
      <c r="CC215" s="19"/>
      <c r="CD215" s="19"/>
      <c r="CE215" s="19"/>
      <c r="CF215" s="19"/>
      <c r="CG215" s="19"/>
      <c r="CH215" s="19"/>
      <c r="CI215" s="19"/>
      <c r="CJ215" s="19"/>
      <c r="CK215" s="19"/>
      <c r="CL215" s="19"/>
      <c r="CM215" s="19"/>
      <c r="CN215" s="19"/>
      <c r="CO215" s="19"/>
      <c r="CP215" s="19"/>
      <c r="CQ215" s="19"/>
      <c r="CR215" s="19"/>
      <c r="CS215" s="19"/>
      <c r="CT215" s="19"/>
      <c r="CU215" s="19"/>
      <c r="CV215" s="19"/>
      <c r="CW215" s="19"/>
      <c r="CX215" s="19"/>
      <c r="CY215" s="19"/>
      <c r="CZ215" s="19"/>
      <c r="DA215" s="19"/>
      <c r="DB215" s="19"/>
      <c r="DC215" s="19"/>
      <c r="DD215" s="19"/>
    </row>
    <row r="216" spans="1:108" s="13" customFormat="1" ht="60" x14ac:dyDescent="0.25">
      <c r="A216" s="14" t="s">
        <v>575</v>
      </c>
      <c r="B216" s="15" t="s">
        <v>576</v>
      </c>
      <c r="C216" s="16" t="s">
        <v>128</v>
      </c>
      <c r="D216" s="14" t="s">
        <v>577</v>
      </c>
      <c r="E216" s="17">
        <v>200</v>
      </c>
      <c r="F216" s="17">
        <f>E216-(E216*A3)</f>
        <v>136</v>
      </c>
      <c r="G216" s="18" t="s">
        <v>130</v>
      </c>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c r="CA216" s="19"/>
      <c r="CB216" s="19"/>
      <c r="CC216" s="19"/>
      <c r="CD216" s="19"/>
      <c r="CE216" s="19"/>
      <c r="CF216" s="19"/>
      <c r="CG216" s="19"/>
      <c r="CH216" s="19"/>
      <c r="CI216" s="19"/>
      <c r="CJ216" s="19"/>
      <c r="CK216" s="19"/>
      <c r="CL216" s="19"/>
      <c r="CM216" s="19"/>
      <c r="CN216" s="19"/>
      <c r="CO216" s="19"/>
      <c r="CP216" s="19"/>
      <c r="CQ216" s="19"/>
      <c r="CR216" s="19"/>
      <c r="CS216" s="19"/>
      <c r="CT216" s="19"/>
      <c r="CU216" s="19"/>
      <c r="CV216" s="19"/>
      <c r="CW216" s="19"/>
      <c r="CX216" s="19"/>
      <c r="CY216" s="19"/>
      <c r="CZ216" s="19"/>
      <c r="DA216" s="19"/>
      <c r="DB216" s="19"/>
      <c r="DC216" s="19"/>
      <c r="DD216" s="19"/>
    </row>
    <row r="217" spans="1:108" s="13" customFormat="1" ht="45" x14ac:dyDescent="0.25">
      <c r="A217" s="14" t="s">
        <v>581</v>
      </c>
      <c r="B217" s="15" t="s">
        <v>741</v>
      </c>
      <c r="C217" s="16" t="s">
        <v>128</v>
      </c>
      <c r="D217" s="14" t="s">
        <v>582</v>
      </c>
      <c r="E217" s="17">
        <v>95</v>
      </c>
      <c r="F217" s="17">
        <f>E217-(E217*A3)</f>
        <v>64.599999999999994</v>
      </c>
      <c r="G217" s="18" t="s">
        <v>130</v>
      </c>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c r="CA217" s="19"/>
      <c r="CB217" s="19"/>
      <c r="CC217" s="19"/>
      <c r="CD217" s="19"/>
      <c r="CE217" s="19"/>
      <c r="CF217" s="19"/>
      <c r="CG217" s="19"/>
      <c r="CH217" s="19"/>
      <c r="CI217" s="19"/>
      <c r="CJ217" s="19"/>
      <c r="CK217" s="19"/>
      <c r="CL217" s="19"/>
      <c r="CM217" s="19"/>
      <c r="CN217" s="19"/>
      <c r="CO217" s="19"/>
      <c r="CP217" s="19"/>
      <c r="CQ217" s="19"/>
      <c r="CR217" s="19"/>
      <c r="CS217" s="19"/>
      <c r="CT217" s="19"/>
      <c r="CU217" s="19"/>
      <c r="CV217" s="19"/>
      <c r="CW217" s="19"/>
      <c r="CX217" s="19"/>
      <c r="CY217" s="19"/>
      <c r="CZ217" s="19"/>
      <c r="DA217" s="19"/>
      <c r="DB217" s="19"/>
      <c r="DC217" s="19"/>
      <c r="DD217" s="19"/>
    </row>
    <row r="218" spans="1:108" s="13" customFormat="1" ht="45" x14ac:dyDescent="0.25">
      <c r="A218" s="14" t="s">
        <v>583</v>
      </c>
      <c r="B218" s="15" t="s">
        <v>742</v>
      </c>
      <c r="C218" s="16" t="s">
        <v>128</v>
      </c>
      <c r="D218" s="14" t="s">
        <v>584</v>
      </c>
      <c r="E218" s="17">
        <v>125</v>
      </c>
      <c r="F218" s="17">
        <f>E218-(E218*A3)</f>
        <v>85</v>
      </c>
      <c r="G218" s="18" t="s">
        <v>130</v>
      </c>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c r="CA218" s="19"/>
      <c r="CB218" s="19"/>
      <c r="CC218" s="19"/>
      <c r="CD218" s="19"/>
      <c r="CE218" s="19"/>
      <c r="CF218" s="19"/>
      <c r="CG218" s="19"/>
      <c r="CH218" s="19"/>
      <c r="CI218" s="19"/>
      <c r="CJ218" s="19"/>
      <c r="CK218" s="19"/>
      <c r="CL218" s="19"/>
      <c r="CM218" s="19"/>
      <c r="CN218" s="19"/>
      <c r="CO218" s="19"/>
      <c r="CP218" s="19"/>
      <c r="CQ218" s="19"/>
      <c r="CR218" s="19"/>
      <c r="CS218" s="19"/>
      <c r="CT218" s="19"/>
      <c r="CU218" s="19"/>
      <c r="CV218" s="19"/>
      <c r="CW218" s="19"/>
      <c r="CX218" s="19"/>
      <c r="CY218" s="19"/>
      <c r="CZ218" s="19"/>
      <c r="DA218" s="19"/>
      <c r="DB218" s="19"/>
      <c r="DC218" s="19"/>
      <c r="DD218" s="19"/>
    </row>
    <row r="219" spans="1:108" s="13" customFormat="1" ht="30" x14ac:dyDescent="0.25">
      <c r="A219" s="14" t="s">
        <v>585</v>
      </c>
      <c r="B219" s="15" t="s">
        <v>743</v>
      </c>
      <c r="C219" s="16" t="s">
        <v>128</v>
      </c>
      <c r="D219" s="14" t="s">
        <v>586</v>
      </c>
      <c r="E219" s="17">
        <v>105</v>
      </c>
      <c r="F219" s="17">
        <f>E219-(E219*A3)</f>
        <v>71.400000000000006</v>
      </c>
      <c r="G219" s="18" t="s">
        <v>130</v>
      </c>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19"/>
      <c r="CB219" s="19"/>
      <c r="CC219" s="19"/>
      <c r="CD219" s="19"/>
      <c r="CE219" s="19"/>
      <c r="CF219" s="19"/>
      <c r="CG219" s="19"/>
      <c r="CH219" s="19"/>
      <c r="CI219" s="19"/>
      <c r="CJ219" s="19"/>
      <c r="CK219" s="19"/>
      <c r="CL219" s="19"/>
      <c r="CM219" s="19"/>
      <c r="CN219" s="19"/>
      <c r="CO219" s="19"/>
      <c r="CP219" s="19"/>
      <c r="CQ219" s="19"/>
      <c r="CR219" s="19"/>
      <c r="CS219" s="19"/>
      <c r="CT219" s="19"/>
      <c r="CU219" s="19"/>
      <c r="CV219" s="19"/>
      <c r="CW219" s="19"/>
      <c r="CX219" s="19"/>
      <c r="CY219" s="19"/>
      <c r="CZ219" s="19"/>
      <c r="DA219" s="19"/>
      <c r="DB219" s="19"/>
      <c r="DC219" s="19"/>
      <c r="DD219" s="19"/>
    </row>
    <row r="220" spans="1:108" s="13" customFormat="1" ht="75" x14ac:dyDescent="0.25">
      <c r="A220" s="14" t="s">
        <v>578</v>
      </c>
      <c r="B220" s="15" t="s">
        <v>579</v>
      </c>
      <c r="C220" s="16" t="s">
        <v>128</v>
      </c>
      <c r="D220" s="14" t="s">
        <v>580</v>
      </c>
      <c r="E220" s="17">
        <v>280</v>
      </c>
      <c r="F220" s="17">
        <f>E220-(E220*A3)</f>
        <v>190.39999999999998</v>
      </c>
      <c r="G220" s="18" t="s">
        <v>130</v>
      </c>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19"/>
      <c r="CB220" s="19"/>
      <c r="CC220" s="19"/>
      <c r="CD220" s="19"/>
      <c r="CE220" s="19"/>
      <c r="CF220" s="19"/>
      <c r="CG220" s="19"/>
      <c r="CH220" s="19"/>
      <c r="CI220" s="19"/>
      <c r="CJ220" s="19"/>
      <c r="CK220" s="19"/>
      <c r="CL220" s="19"/>
      <c r="CM220" s="19"/>
      <c r="CN220" s="19"/>
      <c r="CO220" s="19"/>
      <c r="CP220" s="19"/>
      <c r="CQ220" s="19"/>
      <c r="CR220" s="19"/>
      <c r="CS220" s="19"/>
      <c r="CT220" s="19"/>
      <c r="CU220" s="19"/>
      <c r="CV220" s="19"/>
      <c r="CW220" s="19"/>
      <c r="CX220" s="19"/>
      <c r="CY220" s="19"/>
      <c r="CZ220" s="19"/>
      <c r="DA220" s="19"/>
      <c r="DB220" s="19"/>
      <c r="DC220" s="19"/>
      <c r="DD220" s="19"/>
    </row>
    <row r="221" spans="1:108" s="13" customFormat="1" ht="30" x14ac:dyDescent="0.25">
      <c r="A221" s="14" t="s">
        <v>591</v>
      </c>
      <c r="B221" s="15" t="s">
        <v>592</v>
      </c>
      <c r="C221" s="16" t="s">
        <v>128</v>
      </c>
      <c r="D221" s="14" t="s">
        <v>593</v>
      </c>
      <c r="E221" s="17">
        <v>95</v>
      </c>
      <c r="F221" s="17">
        <f>E221-(E221*A3)</f>
        <v>64.599999999999994</v>
      </c>
      <c r="G221" s="18" t="s">
        <v>130</v>
      </c>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19"/>
      <c r="CB221" s="19"/>
      <c r="CC221" s="19"/>
      <c r="CD221" s="19"/>
      <c r="CE221" s="19"/>
      <c r="CF221" s="19"/>
      <c r="CG221" s="19"/>
      <c r="CH221" s="19"/>
      <c r="CI221" s="19"/>
      <c r="CJ221" s="19"/>
      <c r="CK221" s="19"/>
      <c r="CL221" s="19"/>
      <c r="CM221" s="19"/>
      <c r="CN221" s="19"/>
      <c r="CO221" s="19"/>
      <c r="CP221" s="19"/>
      <c r="CQ221" s="19"/>
      <c r="CR221" s="19"/>
      <c r="CS221" s="19"/>
      <c r="CT221" s="19"/>
      <c r="CU221" s="19"/>
      <c r="CV221" s="19"/>
      <c r="CW221" s="19"/>
      <c r="CX221" s="19"/>
      <c r="CY221" s="19"/>
      <c r="CZ221" s="19"/>
      <c r="DA221" s="19"/>
      <c r="DB221" s="19"/>
      <c r="DC221" s="19"/>
      <c r="DD221" s="19"/>
    </row>
    <row r="222" spans="1:108" s="13" customFormat="1" ht="60" x14ac:dyDescent="0.25">
      <c r="A222" s="14" t="s">
        <v>595</v>
      </c>
      <c r="B222" s="15" t="s">
        <v>596</v>
      </c>
      <c r="C222" s="16" t="s">
        <v>128</v>
      </c>
      <c r="D222" s="14" t="s">
        <v>597</v>
      </c>
      <c r="E222" s="17">
        <v>80</v>
      </c>
      <c r="F222" s="17">
        <f>E222-(E222*A3)</f>
        <v>54.4</v>
      </c>
      <c r="G222" s="18" t="s">
        <v>130</v>
      </c>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c r="CA222" s="19"/>
      <c r="CB222" s="19"/>
      <c r="CC222" s="19"/>
      <c r="CD222" s="19"/>
      <c r="CE222" s="19"/>
      <c r="CF222" s="19"/>
      <c r="CG222" s="19"/>
      <c r="CH222" s="19"/>
      <c r="CI222" s="19"/>
      <c r="CJ222" s="19"/>
      <c r="CK222" s="19"/>
      <c r="CL222" s="19"/>
      <c r="CM222" s="19"/>
      <c r="CN222" s="19"/>
      <c r="CO222" s="19"/>
      <c r="CP222" s="19"/>
      <c r="CQ222" s="19"/>
      <c r="CR222" s="19"/>
      <c r="CS222" s="19"/>
      <c r="CT222" s="19"/>
      <c r="CU222" s="19"/>
      <c r="CV222" s="19"/>
      <c r="CW222" s="19"/>
      <c r="CX222" s="19"/>
      <c r="CY222" s="19"/>
      <c r="CZ222" s="19"/>
      <c r="DA222" s="19"/>
      <c r="DB222" s="19"/>
      <c r="DC222" s="19"/>
      <c r="DD222" s="19"/>
    </row>
    <row r="223" spans="1:108" s="13" customFormat="1" ht="60" x14ac:dyDescent="0.25">
      <c r="A223" s="14" t="s">
        <v>598</v>
      </c>
      <c r="B223" s="15" t="s">
        <v>599</v>
      </c>
      <c r="C223" s="16" t="s">
        <v>128</v>
      </c>
      <c r="D223" s="14" t="s">
        <v>600</v>
      </c>
      <c r="E223" s="17">
        <v>80</v>
      </c>
      <c r="F223" s="17">
        <f>E223-(E223*A3)</f>
        <v>54.4</v>
      </c>
      <c r="G223" s="18" t="s">
        <v>130</v>
      </c>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c r="CA223" s="19"/>
      <c r="CB223" s="19"/>
      <c r="CC223" s="19"/>
      <c r="CD223" s="19"/>
      <c r="CE223" s="19"/>
      <c r="CF223" s="19"/>
      <c r="CG223" s="19"/>
      <c r="CH223" s="19"/>
      <c r="CI223" s="19"/>
      <c r="CJ223" s="19"/>
      <c r="CK223" s="19"/>
      <c r="CL223" s="19"/>
      <c r="CM223" s="19"/>
      <c r="CN223" s="19"/>
      <c r="CO223" s="19"/>
      <c r="CP223" s="19"/>
      <c r="CQ223" s="19"/>
      <c r="CR223" s="19"/>
      <c r="CS223" s="19"/>
      <c r="CT223" s="19"/>
      <c r="CU223" s="19"/>
      <c r="CV223" s="19"/>
      <c r="CW223" s="19"/>
      <c r="CX223" s="19"/>
      <c r="CY223" s="19"/>
      <c r="CZ223" s="19"/>
      <c r="DA223" s="19"/>
      <c r="DB223" s="19"/>
      <c r="DC223" s="19"/>
      <c r="DD223" s="19"/>
    </row>
    <row r="224" spans="1:108" s="13" customFormat="1" ht="60" x14ac:dyDescent="0.25">
      <c r="A224" s="14" t="s">
        <v>601</v>
      </c>
      <c r="B224" s="15" t="s">
        <v>602</v>
      </c>
      <c r="C224" s="16" t="s">
        <v>128</v>
      </c>
      <c r="D224" s="14" t="s">
        <v>603</v>
      </c>
      <c r="E224" s="17">
        <v>80</v>
      </c>
      <c r="F224" s="17">
        <f>E224-(E224*A3)</f>
        <v>54.4</v>
      </c>
      <c r="G224" s="18" t="s">
        <v>130</v>
      </c>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c r="CA224" s="19"/>
      <c r="CB224" s="19"/>
      <c r="CC224" s="19"/>
      <c r="CD224" s="19"/>
      <c r="CE224" s="19"/>
      <c r="CF224" s="19"/>
      <c r="CG224" s="19"/>
      <c r="CH224" s="19"/>
      <c r="CI224" s="19"/>
      <c r="CJ224" s="19"/>
      <c r="CK224" s="19"/>
      <c r="CL224" s="19"/>
      <c r="CM224" s="19"/>
      <c r="CN224" s="19"/>
      <c r="CO224" s="19"/>
      <c r="CP224" s="19"/>
      <c r="CQ224" s="19"/>
      <c r="CR224" s="19"/>
      <c r="CS224" s="19"/>
      <c r="CT224" s="19"/>
      <c r="CU224" s="19"/>
      <c r="CV224" s="19"/>
      <c r="CW224" s="19"/>
      <c r="CX224" s="19"/>
      <c r="CY224" s="19"/>
      <c r="CZ224" s="19"/>
      <c r="DA224" s="19"/>
      <c r="DB224" s="19"/>
      <c r="DC224" s="19"/>
      <c r="DD224" s="19"/>
    </row>
    <row r="225" spans="1:108" s="13" customFormat="1" ht="45" x14ac:dyDescent="0.25">
      <c r="A225" s="14" t="s">
        <v>604</v>
      </c>
      <c r="B225" s="15" t="s">
        <v>605</v>
      </c>
      <c r="C225" s="16" t="s">
        <v>128</v>
      </c>
      <c r="D225" s="14" t="s">
        <v>606</v>
      </c>
      <c r="E225" s="17">
        <v>33</v>
      </c>
      <c r="F225" s="17">
        <f>E225-(E225*A3)</f>
        <v>22.439999999999998</v>
      </c>
      <c r="G225" s="18" t="s">
        <v>130</v>
      </c>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c r="CA225" s="19"/>
      <c r="CB225" s="19"/>
      <c r="CC225" s="19"/>
      <c r="CD225" s="19"/>
      <c r="CE225" s="19"/>
      <c r="CF225" s="19"/>
      <c r="CG225" s="19"/>
      <c r="CH225" s="19"/>
      <c r="CI225" s="19"/>
      <c r="CJ225" s="19"/>
      <c r="CK225" s="19"/>
      <c r="CL225" s="19"/>
      <c r="CM225" s="19"/>
      <c r="CN225" s="19"/>
      <c r="CO225" s="19"/>
      <c r="CP225" s="19"/>
      <c r="CQ225" s="19"/>
      <c r="CR225" s="19"/>
      <c r="CS225" s="19"/>
      <c r="CT225" s="19"/>
      <c r="CU225" s="19"/>
      <c r="CV225" s="19"/>
      <c r="CW225" s="19"/>
      <c r="CX225" s="19"/>
      <c r="CY225" s="19"/>
      <c r="CZ225" s="19"/>
      <c r="DA225" s="19"/>
      <c r="DB225" s="19"/>
      <c r="DC225" s="19"/>
      <c r="DD225" s="19"/>
    </row>
    <row r="226" spans="1:108" s="13" customFormat="1" ht="60" x14ac:dyDescent="0.25">
      <c r="A226" s="14" t="s">
        <v>607</v>
      </c>
      <c r="B226" s="15" t="s">
        <v>608</v>
      </c>
      <c r="C226" s="16" t="s">
        <v>128</v>
      </c>
      <c r="D226" s="14" t="s">
        <v>609</v>
      </c>
      <c r="E226" s="17">
        <v>110</v>
      </c>
      <c r="F226" s="17">
        <f>E226-(E226*A3)</f>
        <v>74.8</v>
      </c>
      <c r="G226" s="18" t="s">
        <v>130</v>
      </c>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19"/>
      <c r="CD226" s="19"/>
      <c r="CE226" s="19"/>
      <c r="CF226" s="19"/>
      <c r="CG226" s="19"/>
      <c r="CH226" s="19"/>
      <c r="CI226" s="19"/>
      <c r="CJ226" s="19"/>
      <c r="CK226" s="19"/>
      <c r="CL226" s="19"/>
      <c r="CM226" s="19"/>
      <c r="CN226" s="19"/>
      <c r="CO226" s="19"/>
      <c r="CP226" s="19"/>
      <c r="CQ226" s="19"/>
      <c r="CR226" s="19"/>
      <c r="CS226" s="19"/>
      <c r="CT226" s="19"/>
      <c r="CU226" s="19"/>
      <c r="CV226" s="19"/>
      <c r="CW226" s="19"/>
      <c r="CX226" s="19"/>
      <c r="CY226" s="19"/>
      <c r="CZ226" s="19"/>
      <c r="DA226" s="19"/>
      <c r="DB226" s="19"/>
      <c r="DC226" s="19"/>
      <c r="DD226" s="19"/>
    </row>
    <row r="227" spans="1:108" s="13" customFormat="1" ht="45" x14ac:dyDescent="0.25">
      <c r="A227" s="14" t="s">
        <v>610</v>
      </c>
      <c r="B227" s="15" t="s">
        <v>611</v>
      </c>
      <c r="C227" s="16" t="s">
        <v>128</v>
      </c>
      <c r="D227" s="14" t="s">
        <v>612</v>
      </c>
      <c r="E227" s="17">
        <v>110</v>
      </c>
      <c r="F227" s="17">
        <f>E227-(E227*A3)</f>
        <v>74.8</v>
      </c>
      <c r="G227" s="18" t="s">
        <v>130</v>
      </c>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19"/>
      <c r="CD227" s="19"/>
      <c r="CE227" s="19"/>
      <c r="CF227" s="19"/>
      <c r="CG227" s="19"/>
      <c r="CH227" s="19"/>
      <c r="CI227" s="19"/>
      <c r="CJ227" s="19"/>
      <c r="CK227" s="19"/>
      <c r="CL227" s="19"/>
      <c r="CM227" s="19"/>
      <c r="CN227" s="19"/>
      <c r="CO227" s="19"/>
      <c r="CP227" s="19"/>
      <c r="CQ227" s="19"/>
      <c r="CR227" s="19"/>
      <c r="CS227" s="19"/>
      <c r="CT227" s="19"/>
      <c r="CU227" s="19"/>
      <c r="CV227" s="19"/>
      <c r="CW227" s="19"/>
      <c r="CX227" s="19"/>
      <c r="CY227" s="19"/>
      <c r="CZ227" s="19"/>
      <c r="DA227" s="19"/>
      <c r="DB227" s="19"/>
      <c r="DC227" s="19"/>
      <c r="DD227" s="19"/>
    </row>
    <row r="228" spans="1:108" s="13" customFormat="1" ht="45.75" thickBot="1" x14ac:dyDescent="0.3">
      <c r="A228" s="14" t="s">
        <v>613</v>
      </c>
      <c r="B228" s="15" t="s">
        <v>614</v>
      </c>
      <c r="C228" s="16" t="s">
        <v>128</v>
      </c>
      <c r="D228" s="14" t="s">
        <v>615</v>
      </c>
      <c r="E228" s="17">
        <v>110</v>
      </c>
      <c r="F228" s="17">
        <f>E228-(E228*A3)</f>
        <v>74.8</v>
      </c>
      <c r="G228" s="18" t="s">
        <v>130</v>
      </c>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19"/>
      <c r="CD228" s="19"/>
      <c r="CE228" s="19"/>
      <c r="CF228" s="19"/>
      <c r="CG228" s="19"/>
      <c r="CH228" s="19"/>
      <c r="CI228" s="19"/>
      <c r="CJ228" s="19"/>
      <c r="CK228" s="19"/>
      <c r="CL228" s="19"/>
      <c r="CM228" s="19"/>
      <c r="CN228" s="19"/>
      <c r="CO228" s="19"/>
      <c r="CP228" s="19"/>
      <c r="CQ228" s="19"/>
      <c r="CR228" s="19"/>
      <c r="CS228" s="19"/>
      <c r="CT228" s="19"/>
      <c r="CU228" s="19"/>
      <c r="CV228" s="19"/>
      <c r="CW228" s="19"/>
      <c r="CX228" s="19"/>
      <c r="CY228" s="19"/>
      <c r="CZ228" s="19"/>
      <c r="DA228" s="19"/>
      <c r="DB228" s="19"/>
      <c r="DC228" s="19"/>
      <c r="DD228" s="19"/>
    </row>
    <row r="229" spans="1:108" s="98" customFormat="1" ht="16.5" thickBot="1" x14ac:dyDescent="0.3">
      <c r="A229" s="102" t="s">
        <v>850</v>
      </c>
      <c r="B229" s="102"/>
      <c r="C229" s="102"/>
      <c r="D229" s="102"/>
      <c r="E229" s="102"/>
      <c r="F229" s="102"/>
      <c r="G229" s="102"/>
    </row>
    <row r="230" spans="1:108" s="77" customFormat="1" ht="45" x14ac:dyDescent="0.25">
      <c r="A230" s="101" t="s">
        <v>851</v>
      </c>
      <c r="B230" s="101" t="s">
        <v>852</v>
      </c>
      <c r="C230" s="99" t="s">
        <v>773</v>
      </c>
      <c r="D230" s="99" t="s">
        <v>853</v>
      </c>
      <c r="E230" s="100">
        <v>490</v>
      </c>
      <c r="F230" s="89">
        <f>(1-$A$3)*E230</f>
        <v>333.2</v>
      </c>
      <c r="G230" s="99" t="s">
        <v>130</v>
      </c>
    </row>
    <row r="231" spans="1:108" s="77" customFormat="1" ht="45" x14ac:dyDescent="0.25">
      <c r="A231" s="101" t="s">
        <v>854</v>
      </c>
      <c r="B231" s="101" t="s">
        <v>855</v>
      </c>
      <c r="C231" s="99" t="s">
        <v>773</v>
      </c>
      <c r="D231" s="99" t="s">
        <v>856</v>
      </c>
      <c r="E231" s="100">
        <v>490</v>
      </c>
      <c r="F231" s="89">
        <f>(1-$A$3)*E231</f>
        <v>333.2</v>
      </c>
      <c r="G231" s="99" t="s">
        <v>130</v>
      </c>
    </row>
    <row r="232" spans="1:108" s="77" customFormat="1" ht="45.75" thickBot="1" x14ac:dyDescent="0.3">
      <c r="A232" s="101" t="s">
        <v>857</v>
      </c>
      <c r="B232" s="101" t="s">
        <v>858</v>
      </c>
      <c r="C232" s="99" t="s">
        <v>773</v>
      </c>
      <c r="D232" s="99" t="s">
        <v>859</v>
      </c>
      <c r="E232" s="100">
        <v>490</v>
      </c>
      <c r="F232" s="89">
        <f>(1-$A$3)*E232</f>
        <v>333.2</v>
      </c>
      <c r="G232" s="99" t="s">
        <v>130</v>
      </c>
    </row>
    <row r="233" spans="1:108" s="77" customFormat="1" ht="16.5" thickBot="1" x14ac:dyDescent="0.3">
      <c r="A233" s="102" t="s">
        <v>813</v>
      </c>
      <c r="B233" s="102"/>
      <c r="C233" s="102"/>
      <c r="D233" s="102"/>
      <c r="E233" s="102"/>
      <c r="F233" s="102"/>
      <c r="G233" s="102"/>
    </row>
    <row r="234" spans="1:108" s="77" customFormat="1" ht="45" x14ac:dyDescent="0.25">
      <c r="A234" s="80" t="s">
        <v>814</v>
      </c>
      <c r="B234" s="81" t="s">
        <v>815</v>
      </c>
      <c r="C234" s="82" t="s">
        <v>773</v>
      </c>
      <c r="D234" s="82" t="s">
        <v>816</v>
      </c>
      <c r="E234" s="83">
        <v>490</v>
      </c>
      <c r="F234" s="89">
        <f t="shared" ref="F234:F239" si="0">(1-$A$3)*E234</f>
        <v>333.2</v>
      </c>
      <c r="G234" s="84" t="s">
        <v>130</v>
      </c>
    </row>
    <row r="235" spans="1:108" s="77" customFormat="1" ht="45" x14ac:dyDescent="0.25">
      <c r="A235" s="85" t="s">
        <v>771</v>
      </c>
      <c r="B235" s="86" t="s">
        <v>772</v>
      </c>
      <c r="C235" s="87" t="s">
        <v>773</v>
      </c>
      <c r="D235" s="88" t="s">
        <v>774</v>
      </c>
      <c r="E235" s="89">
        <v>590</v>
      </c>
      <c r="F235" s="89">
        <f t="shared" si="0"/>
        <v>401.2</v>
      </c>
      <c r="G235" s="87" t="s">
        <v>130</v>
      </c>
    </row>
    <row r="236" spans="1:108" s="77" customFormat="1" ht="75" x14ac:dyDescent="0.25">
      <c r="A236" s="85" t="s">
        <v>775</v>
      </c>
      <c r="B236" s="86" t="s">
        <v>776</v>
      </c>
      <c r="C236" s="87" t="s">
        <v>773</v>
      </c>
      <c r="D236" s="88" t="s">
        <v>777</v>
      </c>
      <c r="E236" s="89">
        <v>640</v>
      </c>
      <c r="F236" s="89">
        <f t="shared" si="0"/>
        <v>435.19999999999993</v>
      </c>
      <c r="G236" s="87" t="s">
        <v>130</v>
      </c>
    </row>
    <row r="237" spans="1:108" s="77" customFormat="1" ht="75" x14ac:dyDescent="0.25">
      <c r="A237" s="85" t="s">
        <v>778</v>
      </c>
      <c r="B237" s="86" t="s">
        <v>779</v>
      </c>
      <c r="C237" s="87" t="s">
        <v>773</v>
      </c>
      <c r="D237" s="88" t="s">
        <v>780</v>
      </c>
      <c r="E237" s="89">
        <v>1090</v>
      </c>
      <c r="F237" s="89">
        <f t="shared" si="0"/>
        <v>741.19999999999993</v>
      </c>
      <c r="G237" s="87" t="s">
        <v>130</v>
      </c>
    </row>
    <row r="238" spans="1:108" s="77" customFormat="1" ht="75" x14ac:dyDescent="0.25">
      <c r="A238" s="85" t="s">
        <v>781</v>
      </c>
      <c r="B238" s="86" t="s">
        <v>782</v>
      </c>
      <c r="C238" s="87" t="s">
        <v>773</v>
      </c>
      <c r="D238" s="88" t="s">
        <v>783</v>
      </c>
      <c r="E238" s="89">
        <v>1290</v>
      </c>
      <c r="F238" s="89">
        <f t="shared" si="0"/>
        <v>877.19999999999993</v>
      </c>
      <c r="G238" s="87" t="s">
        <v>130</v>
      </c>
    </row>
    <row r="239" spans="1:108" s="77" customFormat="1" ht="60.75" thickBot="1" x14ac:dyDescent="0.3">
      <c r="A239" s="85" t="s">
        <v>784</v>
      </c>
      <c r="B239" s="86" t="s">
        <v>785</v>
      </c>
      <c r="C239" s="87" t="s">
        <v>773</v>
      </c>
      <c r="D239" s="88" t="s">
        <v>786</v>
      </c>
      <c r="E239" s="89">
        <v>840</v>
      </c>
      <c r="F239" s="89">
        <f t="shared" si="0"/>
        <v>571.19999999999993</v>
      </c>
      <c r="G239" s="87" t="s">
        <v>130</v>
      </c>
    </row>
    <row r="240" spans="1:108" s="77" customFormat="1" ht="16.5" thickBot="1" x14ac:dyDescent="0.3">
      <c r="A240" s="104" t="s">
        <v>866</v>
      </c>
      <c r="B240" s="104"/>
      <c r="C240" s="104"/>
      <c r="D240" s="104"/>
      <c r="E240" s="104"/>
      <c r="F240" s="104"/>
      <c r="G240" s="104"/>
    </row>
    <row r="241" spans="1:108" s="77" customFormat="1" ht="45" x14ac:dyDescent="0.25">
      <c r="A241" s="90" t="s">
        <v>862</v>
      </c>
      <c r="B241" s="91" t="s">
        <v>787</v>
      </c>
      <c r="C241" s="92" t="s">
        <v>128</v>
      </c>
      <c r="D241" s="93" t="s">
        <v>503</v>
      </c>
      <c r="E241" s="94">
        <v>160</v>
      </c>
      <c r="F241" s="89">
        <f t="shared" ref="F241:F247" si="1">(1-$A$3)*E241</f>
        <v>108.79999999999998</v>
      </c>
      <c r="G241" s="95" t="s">
        <v>130</v>
      </c>
    </row>
    <row r="242" spans="1:108" s="77" customFormat="1" ht="30" x14ac:dyDescent="0.25">
      <c r="A242" s="93" t="s">
        <v>788</v>
      </c>
      <c r="B242" s="91" t="s">
        <v>789</v>
      </c>
      <c r="C242" s="92" t="s">
        <v>128</v>
      </c>
      <c r="D242" s="93" t="s">
        <v>790</v>
      </c>
      <c r="E242" s="96">
        <v>100</v>
      </c>
      <c r="F242" s="89">
        <f t="shared" si="1"/>
        <v>68</v>
      </c>
      <c r="G242" s="95" t="s">
        <v>130</v>
      </c>
    </row>
    <row r="243" spans="1:108" s="77" customFormat="1" ht="30" x14ac:dyDescent="0.25">
      <c r="A243" s="91" t="s">
        <v>867</v>
      </c>
      <c r="B243" s="91" t="s">
        <v>791</v>
      </c>
      <c r="C243" s="92" t="s">
        <v>128</v>
      </c>
      <c r="D243" s="93" t="s">
        <v>555</v>
      </c>
      <c r="E243" s="94">
        <v>120</v>
      </c>
      <c r="F243" s="89">
        <f t="shared" si="1"/>
        <v>81.599999999999994</v>
      </c>
      <c r="G243" s="95" t="s">
        <v>130</v>
      </c>
    </row>
    <row r="244" spans="1:108" s="77" customFormat="1" ht="45" x14ac:dyDescent="0.25">
      <c r="A244" s="91" t="s">
        <v>865</v>
      </c>
      <c r="B244" s="91" t="s">
        <v>792</v>
      </c>
      <c r="C244" s="92" t="s">
        <v>128</v>
      </c>
      <c r="D244" s="93" t="s">
        <v>558</v>
      </c>
      <c r="E244" s="96">
        <v>120</v>
      </c>
      <c r="F244" s="89">
        <f t="shared" si="1"/>
        <v>81.599999999999994</v>
      </c>
      <c r="G244" s="95" t="s">
        <v>130</v>
      </c>
    </row>
    <row r="245" spans="1:108" s="77" customFormat="1" ht="45" x14ac:dyDescent="0.25">
      <c r="A245" s="91" t="s">
        <v>863</v>
      </c>
      <c r="B245" s="91" t="s">
        <v>793</v>
      </c>
      <c r="C245" s="92" t="s">
        <v>128</v>
      </c>
      <c r="D245" s="93" t="s">
        <v>561</v>
      </c>
      <c r="E245" s="96">
        <v>40</v>
      </c>
      <c r="F245" s="89">
        <f t="shared" si="1"/>
        <v>27.199999999999996</v>
      </c>
      <c r="G245" s="95" t="s">
        <v>130</v>
      </c>
    </row>
    <row r="246" spans="1:108" s="77" customFormat="1" ht="60" x14ac:dyDescent="0.25">
      <c r="A246" s="93" t="s">
        <v>575</v>
      </c>
      <c r="B246" s="91" t="s">
        <v>576</v>
      </c>
      <c r="C246" s="92" t="s">
        <v>794</v>
      </c>
      <c r="D246" s="93" t="s">
        <v>577</v>
      </c>
      <c r="E246" s="96">
        <v>200</v>
      </c>
      <c r="F246" s="89">
        <f t="shared" si="1"/>
        <v>136</v>
      </c>
      <c r="G246" s="95" t="s">
        <v>130</v>
      </c>
    </row>
    <row r="247" spans="1:108" s="77" customFormat="1" ht="45.75" thickBot="1" x14ac:dyDescent="0.3">
      <c r="A247" s="91" t="s">
        <v>864</v>
      </c>
      <c r="B247" s="91" t="s">
        <v>795</v>
      </c>
      <c r="C247" s="92" t="s">
        <v>128</v>
      </c>
      <c r="D247" s="93" t="s">
        <v>564</v>
      </c>
      <c r="E247" s="96">
        <v>85</v>
      </c>
      <c r="F247" s="89">
        <f t="shared" si="1"/>
        <v>57.8</v>
      </c>
      <c r="G247" s="95" t="s">
        <v>130</v>
      </c>
    </row>
    <row r="248" spans="1:108" s="79" customFormat="1" ht="30.75" thickBot="1" x14ac:dyDescent="0.3">
      <c r="A248" s="93" t="s">
        <v>796</v>
      </c>
      <c r="B248" s="91" t="s">
        <v>797</v>
      </c>
      <c r="C248" s="92" t="s">
        <v>128</v>
      </c>
      <c r="D248" s="93" t="s">
        <v>798</v>
      </c>
      <c r="E248" s="96">
        <v>60</v>
      </c>
      <c r="F248" s="89">
        <f>(1-$A$3)*E248</f>
        <v>40.799999999999997</v>
      </c>
      <c r="G248" s="95" t="s">
        <v>130</v>
      </c>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AJ248" s="77"/>
      <c r="AK248" s="77"/>
      <c r="AL248" s="77"/>
      <c r="AM248" s="77"/>
      <c r="AN248" s="77"/>
      <c r="AO248" s="77"/>
      <c r="AP248" s="77"/>
      <c r="AQ248" s="77"/>
      <c r="AR248" s="77"/>
      <c r="AS248" s="77"/>
      <c r="AT248" s="77"/>
      <c r="AU248" s="77"/>
      <c r="AV248" s="77"/>
      <c r="AW248" s="77"/>
      <c r="AX248" s="77"/>
      <c r="AY248" s="77"/>
      <c r="AZ248" s="77"/>
      <c r="BA248" s="77"/>
      <c r="BB248" s="77"/>
      <c r="BC248" s="77"/>
      <c r="BD248" s="77"/>
      <c r="BE248" s="77"/>
      <c r="BF248" s="77"/>
      <c r="BG248" s="77"/>
      <c r="BH248" s="77"/>
      <c r="BI248" s="77"/>
      <c r="BJ248" s="77"/>
      <c r="BK248" s="77"/>
      <c r="BL248" s="77"/>
      <c r="BM248" s="77"/>
      <c r="BN248" s="77"/>
      <c r="BO248" s="77"/>
      <c r="BP248" s="77"/>
      <c r="BQ248" s="77"/>
      <c r="BR248" s="77"/>
      <c r="BS248" s="77"/>
      <c r="BT248" s="77"/>
      <c r="BU248" s="77"/>
      <c r="BV248" s="77"/>
      <c r="BW248" s="77"/>
      <c r="BX248" s="77"/>
      <c r="BY248" s="77"/>
      <c r="BZ248" s="77"/>
      <c r="CA248" s="77"/>
      <c r="CB248" s="77"/>
      <c r="CC248" s="77"/>
      <c r="CD248" s="77"/>
      <c r="CE248" s="77"/>
      <c r="CF248" s="77"/>
      <c r="CG248" s="77"/>
      <c r="CH248" s="77"/>
      <c r="CI248" s="77"/>
      <c r="CJ248" s="77"/>
      <c r="CK248" s="77"/>
      <c r="CL248" s="77"/>
      <c r="CM248" s="77"/>
      <c r="CN248" s="77"/>
      <c r="CO248" s="77"/>
      <c r="CP248" s="77"/>
      <c r="CQ248" s="77"/>
      <c r="CR248" s="77"/>
      <c r="CS248" s="77"/>
      <c r="CT248" s="77"/>
      <c r="CU248" s="77"/>
      <c r="CV248" s="77"/>
      <c r="CW248" s="77"/>
      <c r="CX248" s="77"/>
      <c r="CY248" s="77"/>
      <c r="CZ248" s="77"/>
      <c r="DA248" s="77"/>
      <c r="DB248" s="77"/>
      <c r="DC248" s="77"/>
      <c r="DD248" s="77"/>
    </row>
    <row r="249" spans="1:108" s="78" customFormat="1" ht="30" x14ac:dyDescent="0.25">
      <c r="A249" s="93" t="s">
        <v>799</v>
      </c>
      <c r="B249" s="91" t="s">
        <v>800</v>
      </c>
      <c r="C249" s="92" t="s">
        <v>128</v>
      </c>
      <c r="D249" s="93" t="s">
        <v>801</v>
      </c>
      <c r="E249" s="96">
        <v>100</v>
      </c>
      <c r="F249" s="89">
        <f>(1-$A$3)*E249</f>
        <v>68</v>
      </c>
      <c r="G249" s="95" t="s">
        <v>130</v>
      </c>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AJ249" s="77"/>
      <c r="AK249" s="77"/>
      <c r="AL249" s="77"/>
      <c r="AM249" s="77"/>
      <c r="AN249" s="77"/>
      <c r="AO249" s="77"/>
      <c r="AP249" s="77"/>
      <c r="AQ249" s="77"/>
      <c r="AR249" s="77"/>
      <c r="AS249" s="77"/>
      <c r="AT249" s="77"/>
      <c r="AU249" s="77"/>
      <c r="AV249" s="77"/>
      <c r="AW249" s="77"/>
      <c r="AX249" s="77"/>
      <c r="AY249" s="77"/>
      <c r="AZ249" s="77"/>
      <c r="BA249" s="77"/>
      <c r="BB249" s="77"/>
      <c r="BC249" s="77"/>
      <c r="BD249" s="77"/>
      <c r="BE249" s="77"/>
      <c r="BF249" s="77"/>
      <c r="BG249" s="77"/>
      <c r="BH249" s="77"/>
      <c r="BI249" s="77"/>
      <c r="BJ249" s="77"/>
      <c r="BK249" s="77"/>
      <c r="BL249" s="77"/>
      <c r="BM249" s="77"/>
      <c r="BN249" s="77"/>
      <c r="BO249" s="77"/>
      <c r="BP249" s="77"/>
      <c r="BQ249" s="77"/>
      <c r="BR249" s="77"/>
      <c r="BS249" s="77"/>
      <c r="BT249" s="77"/>
      <c r="BU249" s="77"/>
      <c r="BV249" s="77"/>
      <c r="BW249" s="77"/>
      <c r="BX249" s="77"/>
      <c r="BY249" s="77"/>
      <c r="BZ249" s="77"/>
      <c r="CA249" s="77"/>
      <c r="CB249" s="77"/>
      <c r="CC249" s="77"/>
      <c r="CD249" s="77"/>
      <c r="CE249" s="77"/>
      <c r="CF249" s="77"/>
      <c r="CG249" s="77"/>
      <c r="CH249" s="77"/>
      <c r="CI249" s="77"/>
      <c r="CJ249" s="77"/>
      <c r="CK249" s="77"/>
      <c r="CL249" s="77"/>
      <c r="CM249" s="77"/>
      <c r="CN249" s="77"/>
      <c r="CO249" s="77"/>
      <c r="CP249" s="77"/>
      <c r="CQ249" s="77"/>
      <c r="CR249" s="77"/>
      <c r="CS249" s="77"/>
      <c r="CT249" s="77"/>
      <c r="CU249" s="77"/>
      <c r="CV249" s="77"/>
      <c r="CW249" s="77"/>
      <c r="CX249" s="77"/>
      <c r="CY249" s="77"/>
      <c r="CZ249" s="77"/>
      <c r="DA249" s="77"/>
      <c r="DB249" s="77"/>
      <c r="DC249" s="77"/>
      <c r="DD249" s="77"/>
    </row>
    <row r="250" spans="1:108" s="78" customFormat="1" ht="30.75" thickBot="1" x14ac:dyDescent="0.3">
      <c r="A250" s="93" t="s">
        <v>802</v>
      </c>
      <c r="B250" s="91" t="s">
        <v>803</v>
      </c>
      <c r="C250" s="92" t="s">
        <v>128</v>
      </c>
      <c r="D250" s="93" t="s">
        <v>804</v>
      </c>
      <c r="E250" s="96">
        <v>60</v>
      </c>
      <c r="F250" s="89">
        <f>(1-$A$3)*E250</f>
        <v>40.799999999999997</v>
      </c>
      <c r="G250" s="95" t="s">
        <v>130</v>
      </c>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AJ250" s="77"/>
      <c r="AK250" s="77"/>
      <c r="AL250" s="77"/>
      <c r="AM250" s="77"/>
      <c r="AN250" s="77"/>
      <c r="AO250" s="77"/>
      <c r="AP250" s="77"/>
      <c r="AQ250" s="77"/>
      <c r="AR250" s="77"/>
      <c r="AS250" s="77"/>
      <c r="AT250" s="77"/>
      <c r="AU250" s="77"/>
      <c r="AV250" s="77"/>
      <c r="AW250" s="77"/>
      <c r="AX250" s="77"/>
      <c r="AY250" s="77"/>
      <c r="AZ250" s="77"/>
      <c r="BA250" s="77"/>
      <c r="BB250" s="77"/>
      <c r="BC250" s="77"/>
      <c r="BD250" s="77"/>
      <c r="BE250" s="77"/>
      <c r="BF250" s="77"/>
      <c r="BG250" s="77"/>
      <c r="BH250" s="77"/>
      <c r="BI250" s="77"/>
      <c r="BJ250" s="77"/>
      <c r="BK250" s="77"/>
      <c r="BL250" s="77"/>
      <c r="BM250" s="77"/>
      <c r="BN250" s="77"/>
      <c r="BO250" s="77"/>
      <c r="BP250" s="77"/>
      <c r="BQ250" s="77"/>
      <c r="BR250" s="77"/>
      <c r="BS250" s="77"/>
      <c r="BT250" s="77"/>
      <c r="BU250" s="77"/>
      <c r="BV250" s="77"/>
      <c r="BW250" s="77"/>
      <c r="BX250" s="77"/>
      <c r="BY250" s="77"/>
      <c r="BZ250" s="77"/>
      <c r="CA250" s="77"/>
      <c r="CB250" s="77"/>
      <c r="CC250" s="77"/>
      <c r="CD250" s="77"/>
      <c r="CE250" s="77"/>
      <c r="CF250" s="77"/>
      <c r="CG250" s="77"/>
      <c r="CH250" s="77"/>
      <c r="CI250" s="77"/>
      <c r="CJ250" s="77"/>
      <c r="CK250" s="77"/>
      <c r="CL250" s="77"/>
      <c r="CM250" s="77"/>
      <c r="CN250" s="77"/>
      <c r="CO250" s="77"/>
      <c r="CP250" s="77"/>
      <c r="CQ250" s="77"/>
      <c r="CR250" s="77"/>
      <c r="CS250" s="77"/>
      <c r="CT250" s="77"/>
      <c r="CU250" s="77"/>
      <c r="CV250" s="77"/>
      <c r="CW250" s="77"/>
      <c r="CX250" s="77"/>
      <c r="CY250" s="77"/>
      <c r="CZ250" s="77"/>
      <c r="DA250" s="77"/>
      <c r="DB250" s="77"/>
      <c r="DC250" s="77"/>
      <c r="DD250" s="77"/>
    </row>
    <row r="251" spans="1:108" s="77" customFormat="1" ht="16.5" thickBot="1" x14ac:dyDescent="0.3">
      <c r="A251" s="102" t="s">
        <v>805</v>
      </c>
      <c r="B251" s="102"/>
      <c r="C251" s="102"/>
      <c r="D251" s="102"/>
      <c r="E251" s="102"/>
      <c r="F251" s="102"/>
      <c r="G251" s="102"/>
    </row>
    <row r="252" spans="1:108" s="79" customFormat="1" ht="45.75" thickBot="1" x14ac:dyDescent="0.3">
      <c r="A252" s="93" t="s">
        <v>806</v>
      </c>
      <c r="B252" s="91" t="s">
        <v>807</v>
      </c>
      <c r="C252" s="92" t="s">
        <v>794</v>
      </c>
      <c r="D252" s="93" t="s">
        <v>808</v>
      </c>
      <c r="E252" s="96">
        <v>120</v>
      </c>
      <c r="F252" s="89">
        <f>(1-$A$3)*E252</f>
        <v>81.599999999999994</v>
      </c>
      <c r="G252" s="95" t="s">
        <v>130</v>
      </c>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c r="AJ252" s="77"/>
      <c r="AK252" s="77"/>
      <c r="AL252" s="77"/>
      <c r="AM252" s="77"/>
      <c r="AN252" s="77"/>
      <c r="AO252" s="77"/>
      <c r="AP252" s="77"/>
      <c r="AQ252" s="77"/>
      <c r="AR252" s="77"/>
      <c r="AS252" s="77"/>
      <c r="AT252" s="77"/>
      <c r="AU252" s="77"/>
      <c r="AV252" s="77"/>
      <c r="AW252" s="77"/>
      <c r="AX252" s="77"/>
      <c r="AY252" s="77"/>
      <c r="AZ252" s="77"/>
      <c r="BA252" s="77"/>
      <c r="BB252" s="77"/>
      <c r="BC252" s="77"/>
      <c r="BD252" s="77"/>
      <c r="BE252" s="77"/>
      <c r="BF252" s="77"/>
      <c r="BG252" s="77"/>
      <c r="BH252" s="77"/>
      <c r="BI252" s="77"/>
      <c r="BJ252" s="77"/>
      <c r="BK252" s="77"/>
      <c r="BL252" s="77"/>
      <c r="BM252" s="77"/>
      <c r="BN252" s="77"/>
      <c r="BO252" s="77"/>
      <c r="BP252" s="77"/>
      <c r="BQ252" s="77"/>
      <c r="BR252" s="77"/>
      <c r="BS252" s="77"/>
      <c r="BT252" s="77"/>
      <c r="BU252" s="77"/>
      <c r="BV252" s="77"/>
      <c r="BW252" s="77"/>
      <c r="BX252" s="77"/>
      <c r="BY252" s="77"/>
      <c r="BZ252" s="77"/>
      <c r="CA252" s="77"/>
      <c r="CB252" s="77"/>
      <c r="CC252" s="77"/>
      <c r="CD252" s="77"/>
      <c r="CE252" s="77"/>
      <c r="CF252" s="77"/>
      <c r="CG252" s="77"/>
      <c r="CH252" s="77"/>
      <c r="CI252" s="77"/>
      <c r="CJ252" s="77"/>
      <c r="CK252" s="77"/>
      <c r="CL252" s="77"/>
      <c r="CM252" s="77"/>
      <c r="CN252" s="77"/>
      <c r="CO252" s="77"/>
      <c r="CP252" s="77"/>
      <c r="CQ252" s="77"/>
      <c r="CR252" s="77"/>
      <c r="CS252" s="77"/>
      <c r="CT252" s="77"/>
      <c r="CU252" s="77"/>
      <c r="CV252" s="77"/>
      <c r="CW252" s="77"/>
      <c r="CX252" s="77"/>
      <c r="CY252" s="77"/>
      <c r="CZ252" s="77"/>
      <c r="DA252" s="77"/>
      <c r="DB252" s="77"/>
      <c r="DC252" s="77"/>
      <c r="DD252" s="77"/>
    </row>
    <row r="253" spans="1:108" s="77" customFormat="1" ht="45.75" thickBot="1" x14ac:dyDescent="0.3">
      <c r="A253" s="93" t="s">
        <v>809</v>
      </c>
      <c r="B253" s="97" t="s">
        <v>810</v>
      </c>
      <c r="C253" s="92" t="s">
        <v>794</v>
      </c>
      <c r="D253" s="93" t="s">
        <v>811</v>
      </c>
      <c r="E253" s="96">
        <v>180</v>
      </c>
      <c r="F253" s="89">
        <f>(1-$A$3)*E253</f>
        <v>122.39999999999999</v>
      </c>
      <c r="G253" s="95" t="s">
        <v>130</v>
      </c>
    </row>
    <row r="254" spans="1:108" s="12" customFormat="1" ht="16.5" thickBot="1" x14ac:dyDescent="0.3">
      <c r="A254" s="102" t="s">
        <v>657</v>
      </c>
      <c r="B254" s="102"/>
      <c r="C254" s="102"/>
      <c r="D254" s="102"/>
      <c r="E254" s="102"/>
      <c r="F254" s="102"/>
      <c r="G254" s="102"/>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19"/>
      <c r="CI254" s="19"/>
      <c r="CJ254" s="19"/>
      <c r="CK254" s="19"/>
      <c r="CL254" s="19"/>
      <c r="CM254" s="19"/>
      <c r="CN254" s="19"/>
      <c r="CO254" s="19"/>
      <c r="CP254" s="19"/>
      <c r="CQ254" s="19"/>
      <c r="CR254" s="19"/>
      <c r="CS254" s="19"/>
      <c r="CT254" s="19"/>
      <c r="CU254" s="19"/>
      <c r="CV254" s="19"/>
      <c r="CW254" s="19"/>
      <c r="CX254" s="19"/>
      <c r="CY254" s="19"/>
      <c r="CZ254" s="19"/>
      <c r="DA254" s="19"/>
      <c r="DB254" s="19"/>
      <c r="DC254" s="19"/>
      <c r="DD254" s="19"/>
    </row>
    <row r="255" spans="1:108" s="13" customFormat="1" ht="150" x14ac:dyDescent="0.25">
      <c r="A255" s="14" t="s">
        <v>658</v>
      </c>
      <c r="B255" s="15" t="s">
        <v>659</v>
      </c>
      <c r="C255" s="16" t="s">
        <v>133</v>
      </c>
      <c r="D255" s="14" t="s">
        <v>660</v>
      </c>
      <c r="E255" s="17">
        <v>3800</v>
      </c>
      <c r="F255" s="17">
        <f>E255-(E255*A3)</f>
        <v>2584</v>
      </c>
      <c r="G255" s="18" t="s">
        <v>130</v>
      </c>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19"/>
      <c r="CD255" s="19"/>
      <c r="CE255" s="19"/>
      <c r="CF255" s="19"/>
      <c r="CG255" s="19"/>
      <c r="CH255" s="19"/>
      <c r="CI255" s="19"/>
      <c r="CJ255" s="19"/>
      <c r="CK255" s="19"/>
      <c r="CL255" s="19"/>
      <c r="CM255" s="19"/>
      <c r="CN255" s="19"/>
      <c r="CO255" s="19"/>
      <c r="CP255" s="19"/>
      <c r="CQ255" s="19"/>
      <c r="CR255" s="19"/>
      <c r="CS255" s="19"/>
      <c r="CT255" s="19"/>
      <c r="CU255" s="19"/>
      <c r="CV255" s="19"/>
      <c r="CW255" s="19"/>
      <c r="CX255" s="19"/>
      <c r="CY255" s="19"/>
      <c r="CZ255" s="19"/>
      <c r="DA255" s="19"/>
      <c r="DB255" s="19"/>
      <c r="DC255" s="19"/>
      <c r="DD255" s="19"/>
    </row>
    <row r="256" spans="1:108" s="19" customFormat="1" ht="75.75" thickBot="1" x14ac:dyDescent="0.3">
      <c r="A256" s="20" t="s">
        <v>661</v>
      </c>
      <c r="B256" s="21" t="s">
        <v>662</v>
      </c>
      <c r="C256" s="22" t="s">
        <v>133</v>
      </c>
      <c r="D256" s="20" t="s">
        <v>663</v>
      </c>
      <c r="E256" s="23">
        <v>3400</v>
      </c>
      <c r="F256" s="23">
        <f>E256-(E256*A3)</f>
        <v>2312</v>
      </c>
      <c r="G256" s="24" t="s">
        <v>130</v>
      </c>
    </row>
    <row r="257" spans="1:108" s="12" customFormat="1" ht="16.5" thickBot="1" x14ac:dyDescent="0.3">
      <c r="A257" s="102" t="s">
        <v>618</v>
      </c>
      <c r="B257" s="102"/>
      <c r="C257" s="102"/>
      <c r="D257" s="102"/>
      <c r="E257" s="102"/>
      <c r="F257" s="102"/>
      <c r="G257" s="102"/>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19"/>
      <c r="CD257" s="19"/>
      <c r="CE257" s="19"/>
      <c r="CF257" s="19"/>
      <c r="CG257" s="19"/>
      <c r="CH257" s="19"/>
      <c r="CI257" s="19"/>
      <c r="CJ257" s="19"/>
      <c r="CK257" s="19"/>
      <c r="CL257" s="19"/>
      <c r="CM257" s="19"/>
      <c r="CN257" s="19"/>
      <c r="CO257" s="19"/>
      <c r="CP257" s="19"/>
      <c r="CQ257" s="19"/>
      <c r="CR257" s="19"/>
      <c r="CS257" s="19"/>
      <c r="CT257" s="19"/>
      <c r="CU257" s="19"/>
      <c r="CV257" s="19"/>
      <c r="CW257" s="19"/>
      <c r="CX257" s="19"/>
      <c r="CY257" s="19"/>
      <c r="CZ257" s="19"/>
      <c r="DA257" s="19"/>
      <c r="DB257" s="19"/>
      <c r="DC257" s="19"/>
      <c r="DD257" s="19"/>
    </row>
    <row r="258" spans="1:108" s="13" customFormat="1" ht="60" x14ac:dyDescent="0.25">
      <c r="A258" s="14" t="s">
        <v>619</v>
      </c>
      <c r="B258" s="15" t="s">
        <v>620</v>
      </c>
      <c r="C258" s="16" t="s">
        <v>128</v>
      </c>
      <c r="D258" s="14" t="s">
        <v>621</v>
      </c>
      <c r="E258" s="17">
        <v>90</v>
      </c>
      <c r="F258" s="17">
        <f>E258-(E258*A3)</f>
        <v>61.2</v>
      </c>
      <c r="G258" s="18" t="s">
        <v>130</v>
      </c>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19"/>
      <c r="CD258" s="19"/>
      <c r="CE258" s="19"/>
      <c r="CF258" s="19"/>
      <c r="CG258" s="19"/>
      <c r="CH258" s="19"/>
      <c r="CI258" s="19"/>
      <c r="CJ258" s="19"/>
      <c r="CK258" s="19"/>
      <c r="CL258" s="19"/>
      <c r="CM258" s="19"/>
      <c r="CN258" s="19"/>
      <c r="CO258" s="19"/>
      <c r="CP258" s="19"/>
      <c r="CQ258" s="19"/>
      <c r="CR258" s="19"/>
      <c r="CS258" s="19"/>
      <c r="CT258" s="19"/>
      <c r="CU258" s="19"/>
      <c r="CV258" s="19"/>
      <c r="CW258" s="19"/>
      <c r="CX258" s="19"/>
      <c r="CY258" s="19"/>
      <c r="CZ258" s="19"/>
      <c r="DA258" s="19"/>
      <c r="DB258" s="19"/>
      <c r="DC258" s="19"/>
      <c r="DD258" s="19"/>
    </row>
    <row r="259" spans="1:108" s="13" customFormat="1" ht="60" x14ac:dyDescent="0.25">
      <c r="A259" s="14" t="s">
        <v>622</v>
      </c>
      <c r="B259" s="15" t="s">
        <v>623</v>
      </c>
      <c r="C259" s="16" t="s">
        <v>128</v>
      </c>
      <c r="D259" s="14" t="s">
        <v>624</v>
      </c>
      <c r="E259" s="17">
        <v>90</v>
      </c>
      <c r="F259" s="17">
        <f>E259-(E259*A3)</f>
        <v>61.2</v>
      </c>
      <c r="G259" s="18" t="s">
        <v>130</v>
      </c>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19"/>
      <c r="CD259" s="19"/>
      <c r="CE259" s="19"/>
      <c r="CF259" s="19"/>
      <c r="CG259" s="19"/>
      <c r="CH259" s="19"/>
      <c r="CI259" s="19"/>
      <c r="CJ259" s="19"/>
      <c r="CK259" s="19"/>
      <c r="CL259" s="19"/>
      <c r="CM259" s="19"/>
      <c r="CN259" s="19"/>
      <c r="CO259" s="19"/>
      <c r="CP259" s="19"/>
      <c r="CQ259" s="19"/>
      <c r="CR259" s="19"/>
      <c r="CS259" s="19"/>
      <c r="CT259" s="19"/>
      <c r="CU259" s="19"/>
      <c r="CV259" s="19"/>
      <c r="CW259" s="19"/>
      <c r="CX259" s="19"/>
      <c r="CY259" s="19"/>
      <c r="CZ259" s="19"/>
      <c r="DA259" s="19"/>
      <c r="DB259" s="19"/>
      <c r="DC259" s="19"/>
      <c r="DD259" s="19"/>
    </row>
    <row r="260" spans="1:108" s="13" customFormat="1" ht="75" x14ac:dyDescent="0.25">
      <c r="A260" s="14" t="s">
        <v>625</v>
      </c>
      <c r="B260" s="15" t="s">
        <v>626</v>
      </c>
      <c r="C260" s="16" t="s">
        <v>128</v>
      </c>
      <c r="D260" s="14" t="s">
        <v>590</v>
      </c>
      <c r="E260" s="17">
        <v>75</v>
      </c>
      <c r="F260" s="17">
        <f>E260-(E260*A3)</f>
        <v>51</v>
      </c>
      <c r="G260" s="18" t="s">
        <v>130</v>
      </c>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19"/>
      <c r="CD260" s="19"/>
      <c r="CE260" s="19"/>
      <c r="CF260" s="19"/>
      <c r="CG260" s="19"/>
      <c r="CH260" s="19"/>
      <c r="CI260" s="19"/>
      <c r="CJ260" s="19"/>
      <c r="CK260" s="19"/>
      <c r="CL260" s="19"/>
      <c r="CM260" s="19"/>
      <c r="CN260" s="19"/>
      <c r="CO260" s="19"/>
      <c r="CP260" s="19"/>
      <c r="CQ260" s="19"/>
      <c r="CR260" s="19"/>
      <c r="CS260" s="19"/>
      <c r="CT260" s="19"/>
      <c r="CU260" s="19"/>
      <c r="CV260" s="19"/>
      <c r="CW260" s="19"/>
      <c r="CX260" s="19"/>
      <c r="CY260" s="19"/>
      <c r="CZ260" s="19"/>
      <c r="DA260" s="19"/>
      <c r="DB260" s="19"/>
      <c r="DC260" s="19"/>
      <c r="DD260" s="19"/>
    </row>
    <row r="261" spans="1:108" s="13" customFormat="1" ht="45" x14ac:dyDescent="0.25">
      <c r="A261" s="14" t="s">
        <v>627</v>
      </c>
      <c r="B261" s="15" t="s">
        <v>628</v>
      </c>
      <c r="C261" s="16" t="s">
        <v>128</v>
      </c>
      <c r="D261" s="14" t="s">
        <v>629</v>
      </c>
      <c r="E261" s="17">
        <v>85</v>
      </c>
      <c r="F261" s="17">
        <f>E261-(E261*A3)</f>
        <v>57.8</v>
      </c>
      <c r="G261" s="18" t="s">
        <v>130</v>
      </c>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19"/>
      <c r="CB261" s="19"/>
      <c r="CC261" s="19"/>
      <c r="CD261" s="19"/>
      <c r="CE261" s="19"/>
      <c r="CF261" s="19"/>
      <c r="CG261" s="19"/>
      <c r="CH261" s="19"/>
      <c r="CI261" s="19"/>
      <c r="CJ261" s="19"/>
      <c r="CK261" s="19"/>
      <c r="CL261" s="19"/>
      <c r="CM261" s="19"/>
      <c r="CN261" s="19"/>
      <c r="CO261" s="19"/>
      <c r="CP261" s="19"/>
      <c r="CQ261" s="19"/>
      <c r="CR261" s="19"/>
      <c r="CS261" s="19"/>
      <c r="CT261" s="19"/>
      <c r="CU261" s="19"/>
      <c r="CV261" s="19"/>
      <c r="CW261" s="19"/>
      <c r="CX261" s="19"/>
      <c r="CY261" s="19"/>
      <c r="CZ261" s="19"/>
      <c r="DA261" s="19"/>
      <c r="DB261" s="19"/>
      <c r="DC261" s="19"/>
      <c r="DD261" s="19"/>
    </row>
    <row r="262" spans="1:108" s="13" customFormat="1" ht="75" x14ac:dyDescent="0.25">
      <c r="A262" s="14" t="s">
        <v>630</v>
      </c>
      <c r="B262" s="15" t="s">
        <v>631</v>
      </c>
      <c r="C262" s="16" t="s">
        <v>128</v>
      </c>
      <c r="D262" s="14" t="s">
        <v>632</v>
      </c>
      <c r="E262" s="17">
        <v>25</v>
      </c>
      <c r="F262" s="17">
        <f>E262-(E262*A3)</f>
        <v>17</v>
      </c>
      <c r="G262" s="18" t="s">
        <v>130</v>
      </c>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19"/>
      <c r="CD262" s="19"/>
      <c r="CE262" s="19"/>
      <c r="CF262" s="19"/>
      <c r="CG262" s="19"/>
      <c r="CH262" s="19"/>
      <c r="CI262" s="19"/>
      <c r="CJ262" s="19"/>
      <c r="CK262" s="19"/>
      <c r="CL262" s="19"/>
      <c r="CM262" s="19"/>
      <c r="CN262" s="19"/>
      <c r="CO262" s="19"/>
      <c r="CP262" s="19"/>
      <c r="CQ262" s="19"/>
      <c r="CR262" s="19"/>
      <c r="CS262" s="19"/>
      <c r="CT262" s="19"/>
      <c r="CU262" s="19"/>
      <c r="CV262" s="19"/>
      <c r="CW262" s="19"/>
      <c r="CX262" s="19"/>
      <c r="CY262" s="19"/>
      <c r="CZ262" s="19"/>
      <c r="DA262" s="19"/>
      <c r="DB262" s="19"/>
      <c r="DC262" s="19"/>
      <c r="DD262" s="19"/>
    </row>
    <row r="263" spans="1:108" s="13" customFormat="1" ht="75" x14ac:dyDescent="0.25">
      <c r="A263" s="14" t="s">
        <v>633</v>
      </c>
      <c r="B263" s="15" t="s">
        <v>634</v>
      </c>
      <c r="C263" s="16" t="s">
        <v>128</v>
      </c>
      <c r="D263" s="14" t="s">
        <v>594</v>
      </c>
      <c r="E263" s="17">
        <v>75</v>
      </c>
      <c r="F263" s="17">
        <f>E263-(E263*A3)</f>
        <v>51</v>
      </c>
      <c r="G263" s="18" t="s">
        <v>130</v>
      </c>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19"/>
      <c r="CD263" s="19"/>
      <c r="CE263" s="19"/>
      <c r="CF263" s="19"/>
      <c r="CG263" s="19"/>
      <c r="CH263" s="19"/>
      <c r="CI263" s="19"/>
      <c r="CJ263" s="19"/>
      <c r="CK263" s="19"/>
      <c r="CL263" s="19"/>
      <c r="CM263" s="19"/>
      <c r="CN263" s="19"/>
      <c r="CO263" s="19"/>
      <c r="CP263" s="19"/>
      <c r="CQ263" s="19"/>
      <c r="CR263" s="19"/>
      <c r="CS263" s="19"/>
      <c r="CT263" s="19"/>
      <c r="CU263" s="19"/>
      <c r="CV263" s="19"/>
      <c r="CW263" s="19"/>
      <c r="CX263" s="19"/>
      <c r="CY263" s="19"/>
      <c r="CZ263" s="19"/>
      <c r="DA263" s="19"/>
      <c r="DB263" s="19"/>
      <c r="DC263" s="19"/>
      <c r="DD263" s="19"/>
    </row>
    <row r="264" spans="1:108" s="13" customFormat="1" ht="45" x14ac:dyDescent="0.25">
      <c r="A264" s="14" t="s">
        <v>635</v>
      </c>
      <c r="B264" s="15" t="s">
        <v>636</v>
      </c>
      <c r="C264" s="16" t="s">
        <v>128</v>
      </c>
      <c r="D264" s="14" t="s">
        <v>637</v>
      </c>
      <c r="E264" s="17">
        <v>75</v>
      </c>
      <c r="F264" s="17">
        <f>E264-(E264*A3)</f>
        <v>51</v>
      </c>
      <c r="G264" s="18" t="s">
        <v>130</v>
      </c>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19"/>
      <c r="CD264" s="19"/>
      <c r="CE264" s="19"/>
      <c r="CF264" s="19"/>
      <c r="CG264" s="19"/>
      <c r="CH264" s="19"/>
      <c r="CI264" s="19"/>
      <c r="CJ264" s="19"/>
      <c r="CK264" s="19"/>
      <c r="CL264" s="19"/>
      <c r="CM264" s="19"/>
      <c r="CN264" s="19"/>
      <c r="CO264" s="19"/>
      <c r="CP264" s="19"/>
      <c r="CQ264" s="19"/>
      <c r="CR264" s="19"/>
      <c r="CS264" s="19"/>
      <c r="CT264" s="19"/>
      <c r="CU264" s="19"/>
      <c r="CV264" s="19"/>
      <c r="CW264" s="19"/>
      <c r="CX264" s="19"/>
      <c r="CY264" s="19"/>
      <c r="CZ264" s="19"/>
      <c r="DA264" s="19"/>
      <c r="DB264" s="19"/>
      <c r="DC264" s="19"/>
      <c r="DD264" s="19"/>
    </row>
    <row r="265" spans="1:108" s="13" customFormat="1" ht="60" x14ac:dyDescent="0.25">
      <c r="A265" s="14" t="s">
        <v>638</v>
      </c>
      <c r="B265" s="15" t="s">
        <v>639</v>
      </c>
      <c r="C265" s="16" t="s">
        <v>128</v>
      </c>
      <c r="D265" s="14" t="s">
        <v>640</v>
      </c>
      <c r="E265" s="17">
        <v>130</v>
      </c>
      <c r="F265" s="17">
        <f>E265-(E265*A3)</f>
        <v>88.4</v>
      </c>
      <c r="G265" s="18" t="s">
        <v>130</v>
      </c>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19"/>
      <c r="CB265" s="19"/>
      <c r="CC265" s="19"/>
      <c r="CD265" s="19"/>
      <c r="CE265" s="19"/>
      <c r="CF265" s="19"/>
      <c r="CG265" s="19"/>
      <c r="CH265" s="19"/>
      <c r="CI265" s="19"/>
      <c r="CJ265" s="19"/>
      <c r="CK265" s="19"/>
      <c r="CL265" s="19"/>
      <c r="CM265" s="19"/>
      <c r="CN265" s="19"/>
      <c r="CO265" s="19"/>
      <c r="CP265" s="19"/>
      <c r="CQ265" s="19"/>
      <c r="CR265" s="19"/>
      <c r="CS265" s="19"/>
      <c r="CT265" s="19"/>
      <c r="CU265" s="19"/>
      <c r="CV265" s="19"/>
      <c r="CW265" s="19"/>
      <c r="CX265" s="19"/>
      <c r="CY265" s="19"/>
      <c r="CZ265" s="19"/>
      <c r="DA265" s="19"/>
      <c r="DB265" s="19"/>
      <c r="DC265" s="19"/>
      <c r="DD265" s="19"/>
    </row>
    <row r="266" spans="1:108" s="13" customFormat="1" ht="60" x14ac:dyDescent="0.25">
      <c r="A266" s="14" t="s">
        <v>641</v>
      </c>
      <c r="B266" s="15" t="s">
        <v>642</v>
      </c>
      <c r="C266" s="16" t="s">
        <v>128</v>
      </c>
      <c r="D266" s="14" t="s">
        <v>643</v>
      </c>
      <c r="E266" s="17">
        <v>44</v>
      </c>
      <c r="F266" s="17">
        <f>E266-(E266*A3)</f>
        <v>29.92</v>
      </c>
      <c r="G266" s="18" t="s">
        <v>130</v>
      </c>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19"/>
      <c r="CD266" s="19"/>
      <c r="CE266" s="19"/>
      <c r="CF266" s="19"/>
      <c r="CG266" s="19"/>
      <c r="CH266" s="19"/>
      <c r="CI266" s="19"/>
      <c r="CJ266" s="19"/>
      <c r="CK266" s="19"/>
      <c r="CL266" s="19"/>
      <c r="CM266" s="19"/>
      <c r="CN266" s="19"/>
      <c r="CO266" s="19"/>
      <c r="CP266" s="19"/>
      <c r="CQ266" s="19"/>
      <c r="CR266" s="19"/>
      <c r="CS266" s="19"/>
      <c r="CT266" s="19"/>
      <c r="CU266" s="19"/>
      <c r="CV266" s="19"/>
      <c r="CW266" s="19"/>
      <c r="CX266" s="19"/>
      <c r="CY266" s="19"/>
      <c r="CZ266" s="19"/>
      <c r="DA266" s="19"/>
      <c r="DB266" s="19"/>
      <c r="DC266" s="19"/>
      <c r="DD266" s="19"/>
    </row>
    <row r="267" spans="1:108" s="13" customFormat="1" ht="75" x14ac:dyDescent="0.25">
      <c r="A267" s="14" t="s">
        <v>644</v>
      </c>
      <c r="B267" s="15" t="s">
        <v>645</v>
      </c>
      <c r="C267" s="16" t="s">
        <v>128</v>
      </c>
      <c r="D267" s="14" t="s">
        <v>646</v>
      </c>
      <c r="E267" s="17">
        <v>175</v>
      </c>
      <c r="F267" s="17">
        <f>E267-(E267*A3)</f>
        <v>119</v>
      </c>
      <c r="G267" s="18" t="s">
        <v>130</v>
      </c>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19"/>
      <c r="CD267" s="19"/>
      <c r="CE267" s="19"/>
      <c r="CF267" s="19"/>
      <c r="CG267" s="19"/>
      <c r="CH267" s="19"/>
      <c r="CI267" s="19"/>
      <c r="CJ267" s="19"/>
      <c r="CK267" s="19"/>
      <c r="CL267" s="19"/>
      <c r="CM267" s="19"/>
      <c r="CN267" s="19"/>
      <c r="CO267" s="19"/>
      <c r="CP267" s="19"/>
      <c r="CQ267" s="19"/>
      <c r="CR267" s="19"/>
      <c r="CS267" s="19"/>
      <c r="CT267" s="19"/>
      <c r="CU267" s="19"/>
      <c r="CV267" s="19"/>
      <c r="CW267" s="19"/>
      <c r="CX267" s="19"/>
      <c r="CY267" s="19"/>
      <c r="CZ267" s="19"/>
      <c r="DA267" s="19"/>
      <c r="DB267" s="19"/>
      <c r="DC267" s="19"/>
      <c r="DD267" s="19"/>
    </row>
    <row r="268" spans="1:108" s="13" customFormat="1" ht="60" x14ac:dyDescent="0.25">
      <c r="A268" s="14" t="s">
        <v>647</v>
      </c>
      <c r="B268" s="15" t="s">
        <v>648</v>
      </c>
      <c r="C268" s="16" t="s">
        <v>128</v>
      </c>
      <c r="D268" s="14" t="s">
        <v>649</v>
      </c>
      <c r="E268" s="17">
        <v>33</v>
      </c>
      <c r="F268" s="17">
        <f>E268-(E268*A3)</f>
        <v>22.439999999999998</v>
      </c>
      <c r="G268" s="18" t="s">
        <v>130</v>
      </c>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19"/>
      <c r="CD268" s="19"/>
      <c r="CE268" s="19"/>
      <c r="CF268" s="19"/>
      <c r="CG268" s="19"/>
      <c r="CH268" s="19"/>
      <c r="CI268" s="19"/>
      <c r="CJ268" s="19"/>
      <c r="CK268" s="19"/>
      <c r="CL268" s="19"/>
      <c r="CM268" s="19"/>
      <c r="CN268" s="19"/>
      <c r="CO268" s="19"/>
      <c r="CP268" s="19"/>
      <c r="CQ268" s="19"/>
      <c r="CR268" s="19"/>
      <c r="CS268" s="19"/>
      <c r="CT268" s="19"/>
      <c r="CU268" s="19"/>
      <c r="CV268" s="19"/>
      <c r="CW268" s="19"/>
      <c r="CX268" s="19"/>
      <c r="CY268" s="19"/>
      <c r="CZ268" s="19"/>
      <c r="DA268" s="19"/>
      <c r="DB268" s="19"/>
      <c r="DC268" s="19"/>
      <c r="DD268" s="19"/>
    </row>
    <row r="269" spans="1:108" s="13" customFormat="1" ht="60" x14ac:dyDescent="0.25">
      <c r="A269" s="14" t="s">
        <v>650</v>
      </c>
      <c r="B269" s="15" t="s">
        <v>651</v>
      </c>
      <c r="C269" s="16" t="s">
        <v>128</v>
      </c>
      <c r="D269" s="14" t="s">
        <v>652</v>
      </c>
      <c r="E269" s="17">
        <v>33</v>
      </c>
      <c r="F269" s="17">
        <f>E269-(E269*A3)</f>
        <v>22.439999999999998</v>
      </c>
      <c r="G269" s="18" t="s">
        <v>130</v>
      </c>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19"/>
      <c r="CD269" s="19"/>
      <c r="CE269" s="19"/>
      <c r="CF269" s="19"/>
      <c r="CG269" s="19"/>
      <c r="CH269" s="19"/>
      <c r="CI269" s="19"/>
      <c r="CJ269" s="19"/>
      <c r="CK269" s="19"/>
      <c r="CL269" s="19"/>
      <c r="CM269" s="19"/>
      <c r="CN269" s="19"/>
      <c r="CO269" s="19"/>
      <c r="CP269" s="19"/>
      <c r="CQ269" s="19"/>
      <c r="CR269" s="19"/>
      <c r="CS269" s="19"/>
      <c r="CT269" s="19"/>
      <c r="CU269" s="19"/>
      <c r="CV269" s="19"/>
      <c r="CW269" s="19"/>
      <c r="CX269" s="19"/>
      <c r="CY269" s="19"/>
      <c r="CZ269" s="19"/>
      <c r="DA269" s="19"/>
      <c r="DB269" s="19"/>
      <c r="DC269" s="19"/>
      <c r="DD269" s="19"/>
    </row>
    <row r="270" spans="1:108" s="13" customFormat="1" ht="75" x14ac:dyDescent="0.25">
      <c r="A270" s="14" t="s">
        <v>653</v>
      </c>
      <c r="B270" s="15" t="s">
        <v>654</v>
      </c>
      <c r="C270" s="16" t="s">
        <v>128</v>
      </c>
      <c r="D270" s="14" t="s">
        <v>616</v>
      </c>
      <c r="E270" s="17">
        <v>90</v>
      </c>
      <c r="F270" s="17">
        <f>E270-(E270*A3)</f>
        <v>61.2</v>
      </c>
      <c r="G270" s="18" t="s">
        <v>130</v>
      </c>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c r="CA270" s="19"/>
      <c r="CB270" s="19"/>
      <c r="CC270" s="19"/>
      <c r="CD270" s="19"/>
      <c r="CE270" s="19"/>
      <c r="CF270" s="19"/>
      <c r="CG270" s="19"/>
      <c r="CH270" s="19"/>
      <c r="CI270" s="19"/>
      <c r="CJ270" s="19"/>
      <c r="CK270" s="19"/>
      <c r="CL270" s="19"/>
      <c r="CM270" s="19"/>
      <c r="CN270" s="19"/>
      <c r="CO270" s="19"/>
      <c r="CP270" s="19"/>
      <c r="CQ270" s="19"/>
      <c r="CR270" s="19"/>
      <c r="CS270" s="19"/>
      <c r="CT270" s="19"/>
      <c r="CU270" s="19"/>
      <c r="CV270" s="19"/>
      <c r="CW270" s="19"/>
      <c r="CX270" s="19"/>
      <c r="CY270" s="19"/>
      <c r="CZ270" s="19"/>
      <c r="DA270" s="19"/>
      <c r="DB270" s="19"/>
      <c r="DC270" s="19"/>
      <c r="DD270" s="19"/>
    </row>
    <row r="271" spans="1:108" s="19" customFormat="1" ht="75.75" thickBot="1" x14ac:dyDescent="0.3">
      <c r="A271" s="20" t="s">
        <v>655</v>
      </c>
      <c r="B271" s="21" t="s">
        <v>656</v>
      </c>
      <c r="C271" s="22" t="s">
        <v>128</v>
      </c>
      <c r="D271" s="20" t="s">
        <v>617</v>
      </c>
      <c r="E271" s="23">
        <v>115</v>
      </c>
      <c r="F271" s="23">
        <f>E271-(E271*A3)</f>
        <v>78.199999999999989</v>
      </c>
      <c r="G271" s="24" t="s">
        <v>130</v>
      </c>
    </row>
    <row r="272" spans="1:108" s="25" customFormat="1" ht="22.5" thickTop="1" thickBot="1" x14ac:dyDescent="0.3">
      <c r="A272" s="103" t="s">
        <v>95</v>
      </c>
      <c r="B272" s="103"/>
      <c r="C272" s="103"/>
      <c r="D272" s="103"/>
      <c r="E272" s="103"/>
      <c r="F272" s="103"/>
      <c r="G272" s="103"/>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19"/>
      <c r="CB272" s="19"/>
      <c r="CC272" s="19"/>
      <c r="CD272" s="19"/>
      <c r="CE272" s="19"/>
      <c r="CF272" s="19"/>
      <c r="CG272" s="19"/>
      <c r="CH272" s="19"/>
      <c r="CI272" s="19"/>
      <c r="CJ272" s="19"/>
      <c r="CK272" s="19"/>
      <c r="CL272" s="19"/>
      <c r="CM272" s="19"/>
      <c r="CN272" s="19"/>
      <c r="CO272" s="19"/>
      <c r="CP272" s="19"/>
      <c r="CQ272" s="19"/>
      <c r="CR272" s="19"/>
      <c r="CS272" s="19"/>
      <c r="CT272" s="19"/>
      <c r="CU272" s="19"/>
      <c r="CV272" s="19"/>
      <c r="CW272" s="19"/>
      <c r="CX272" s="19"/>
      <c r="CY272" s="19"/>
      <c r="CZ272" s="19"/>
      <c r="DA272" s="19"/>
      <c r="DB272" s="19"/>
      <c r="DC272" s="19"/>
      <c r="DD272" s="19"/>
    </row>
    <row r="273" spans="1:108" ht="16.5" thickTop="1" thickBot="1" x14ac:dyDescent="0.3">
      <c r="A273" s="61" t="s">
        <v>404</v>
      </c>
    </row>
    <row r="274" spans="1:108" s="12" customFormat="1" ht="16.5" thickBot="1" x14ac:dyDescent="0.3">
      <c r="A274" s="102" t="s">
        <v>664</v>
      </c>
      <c r="B274" s="102"/>
      <c r="C274" s="102"/>
      <c r="D274" s="102"/>
      <c r="E274" s="102"/>
      <c r="F274" s="102"/>
      <c r="G274" s="102"/>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c r="CA274" s="19"/>
      <c r="CB274" s="19"/>
      <c r="CC274" s="19"/>
      <c r="CD274" s="19"/>
      <c r="CE274" s="19"/>
      <c r="CF274" s="19"/>
      <c r="CG274" s="19"/>
      <c r="CH274" s="19"/>
      <c r="CI274" s="19"/>
      <c r="CJ274" s="19"/>
      <c r="CK274" s="19"/>
      <c r="CL274" s="19"/>
      <c r="CM274" s="19"/>
      <c r="CN274" s="19"/>
      <c r="CO274" s="19"/>
      <c r="CP274" s="19"/>
      <c r="CQ274" s="19"/>
      <c r="CR274" s="19"/>
      <c r="CS274" s="19"/>
      <c r="CT274" s="19"/>
      <c r="CU274" s="19"/>
      <c r="CV274" s="19"/>
      <c r="CW274" s="19"/>
      <c r="CX274" s="19"/>
      <c r="CY274" s="19"/>
      <c r="CZ274" s="19"/>
      <c r="DA274" s="19"/>
      <c r="DB274" s="19"/>
      <c r="DC274" s="19"/>
      <c r="DD274" s="19"/>
    </row>
    <row r="275" spans="1:108" s="13" customFormat="1" ht="60" x14ac:dyDescent="0.25">
      <c r="A275" s="14" t="s">
        <v>665</v>
      </c>
      <c r="B275" s="15" t="s">
        <v>666</v>
      </c>
      <c r="C275" s="16" t="s">
        <v>133</v>
      </c>
      <c r="D275" s="14" t="s">
        <v>667</v>
      </c>
      <c r="E275" s="17">
        <v>600</v>
      </c>
      <c r="F275" s="17">
        <f>E275-(E275*A3)</f>
        <v>408</v>
      </c>
      <c r="G275" s="18" t="s">
        <v>130</v>
      </c>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19"/>
      <c r="CB275" s="19"/>
      <c r="CC275" s="19"/>
      <c r="CD275" s="19"/>
      <c r="CE275" s="19"/>
      <c r="CF275" s="19"/>
      <c r="CG275" s="19"/>
      <c r="CH275" s="19"/>
      <c r="CI275" s="19"/>
      <c r="CJ275" s="19"/>
      <c r="CK275" s="19"/>
      <c r="CL275" s="19"/>
      <c r="CM275" s="19"/>
      <c r="CN275" s="19"/>
      <c r="CO275" s="19"/>
      <c r="CP275" s="19"/>
      <c r="CQ275" s="19"/>
      <c r="CR275" s="19"/>
      <c r="CS275" s="19"/>
      <c r="CT275" s="19"/>
      <c r="CU275" s="19"/>
      <c r="CV275" s="19"/>
      <c r="CW275" s="19"/>
      <c r="CX275" s="19"/>
      <c r="CY275" s="19"/>
      <c r="CZ275" s="19"/>
      <c r="DA275" s="19"/>
      <c r="DB275" s="19"/>
      <c r="DC275" s="19"/>
      <c r="DD275" s="19"/>
    </row>
    <row r="276" spans="1:108" s="19" customFormat="1" ht="60.75" thickBot="1" x14ac:dyDescent="0.3">
      <c r="A276" s="20" t="s">
        <v>668</v>
      </c>
      <c r="B276" s="21" t="s">
        <v>669</v>
      </c>
      <c r="C276" s="22" t="s">
        <v>133</v>
      </c>
      <c r="D276" s="20" t="s">
        <v>670</v>
      </c>
      <c r="E276" s="23">
        <v>800</v>
      </c>
      <c r="F276" s="23">
        <f>E276-(E276*A3)</f>
        <v>544</v>
      </c>
      <c r="G276" s="24" t="s">
        <v>130</v>
      </c>
    </row>
    <row r="277" spans="1:108" s="12" customFormat="1" ht="16.5" thickBot="1" x14ac:dyDescent="0.3">
      <c r="A277" s="102" t="s">
        <v>671</v>
      </c>
      <c r="B277" s="102"/>
      <c r="C277" s="102"/>
      <c r="D277" s="102"/>
      <c r="E277" s="102"/>
      <c r="F277" s="102"/>
      <c r="G277" s="102"/>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19"/>
      <c r="CB277" s="19"/>
      <c r="CC277" s="19"/>
      <c r="CD277" s="19"/>
      <c r="CE277" s="19"/>
      <c r="CF277" s="19"/>
      <c r="CG277" s="19"/>
      <c r="CH277" s="19"/>
      <c r="CI277" s="19"/>
      <c r="CJ277" s="19"/>
      <c r="CK277" s="19"/>
      <c r="CL277" s="19"/>
      <c r="CM277" s="19"/>
      <c r="CN277" s="19"/>
      <c r="CO277" s="19"/>
      <c r="CP277" s="19"/>
      <c r="CQ277" s="19"/>
      <c r="CR277" s="19"/>
      <c r="CS277" s="19"/>
      <c r="CT277" s="19"/>
      <c r="CU277" s="19"/>
      <c r="CV277" s="19"/>
      <c r="CW277" s="19"/>
      <c r="CX277" s="19"/>
      <c r="CY277" s="19"/>
      <c r="CZ277" s="19"/>
      <c r="DA277" s="19"/>
      <c r="DB277" s="19"/>
      <c r="DC277" s="19"/>
      <c r="DD277" s="19"/>
    </row>
    <row r="278" spans="1:108" s="13" customFormat="1" ht="75" x14ac:dyDescent="0.25">
      <c r="A278" s="14" t="s">
        <v>672</v>
      </c>
      <c r="B278" s="15" t="s">
        <v>673</v>
      </c>
      <c r="C278" s="16" t="s">
        <v>133</v>
      </c>
      <c r="D278" s="14" t="s">
        <v>674</v>
      </c>
      <c r="E278" s="17">
        <v>2500</v>
      </c>
      <c r="F278" s="17">
        <f>E278-(E278*A3)</f>
        <v>1700</v>
      </c>
      <c r="G278" s="18" t="s">
        <v>130</v>
      </c>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19"/>
      <c r="CB278" s="19"/>
      <c r="CC278" s="19"/>
      <c r="CD278" s="19"/>
      <c r="CE278" s="19"/>
      <c r="CF278" s="19"/>
      <c r="CG278" s="19"/>
      <c r="CH278" s="19"/>
      <c r="CI278" s="19"/>
      <c r="CJ278" s="19"/>
      <c r="CK278" s="19"/>
      <c r="CL278" s="19"/>
      <c r="CM278" s="19"/>
      <c r="CN278" s="19"/>
      <c r="CO278" s="19"/>
      <c r="CP278" s="19"/>
      <c r="CQ278" s="19"/>
      <c r="CR278" s="19"/>
      <c r="CS278" s="19"/>
      <c r="CT278" s="19"/>
      <c r="CU278" s="19"/>
      <c r="CV278" s="19"/>
      <c r="CW278" s="19"/>
      <c r="CX278" s="19"/>
      <c r="CY278" s="19"/>
      <c r="CZ278" s="19"/>
      <c r="DA278" s="19"/>
      <c r="DB278" s="19"/>
      <c r="DC278" s="19"/>
      <c r="DD278" s="19"/>
    </row>
    <row r="279" spans="1:108" s="13" customFormat="1" ht="90" x14ac:dyDescent="0.25">
      <c r="A279" s="14" t="s">
        <v>675</v>
      </c>
      <c r="B279" s="15" t="s">
        <v>676</v>
      </c>
      <c r="C279" s="16" t="s">
        <v>133</v>
      </c>
      <c r="D279" s="14" t="s">
        <v>677</v>
      </c>
      <c r="E279" s="17">
        <v>2900</v>
      </c>
      <c r="F279" s="17">
        <f>E279-(E279*A3)</f>
        <v>1972</v>
      </c>
      <c r="G279" s="18" t="s">
        <v>130</v>
      </c>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c r="CA279" s="19"/>
      <c r="CB279" s="19"/>
      <c r="CC279" s="19"/>
      <c r="CD279" s="19"/>
      <c r="CE279" s="19"/>
      <c r="CF279" s="19"/>
      <c r="CG279" s="19"/>
      <c r="CH279" s="19"/>
      <c r="CI279" s="19"/>
      <c r="CJ279" s="19"/>
      <c r="CK279" s="19"/>
      <c r="CL279" s="19"/>
      <c r="CM279" s="19"/>
      <c r="CN279" s="19"/>
      <c r="CO279" s="19"/>
      <c r="CP279" s="19"/>
      <c r="CQ279" s="19"/>
      <c r="CR279" s="19"/>
      <c r="CS279" s="19"/>
      <c r="CT279" s="19"/>
      <c r="CU279" s="19"/>
      <c r="CV279" s="19"/>
      <c r="CW279" s="19"/>
      <c r="CX279" s="19"/>
      <c r="CY279" s="19"/>
      <c r="CZ279" s="19"/>
      <c r="DA279" s="19"/>
      <c r="DB279" s="19"/>
      <c r="DC279" s="19"/>
      <c r="DD279" s="19"/>
    </row>
    <row r="280" spans="1:108" s="13" customFormat="1" ht="75" x14ac:dyDescent="0.25">
      <c r="A280" s="14" t="s">
        <v>678</v>
      </c>
      <c r="B280" s="15" t="s">
        <v>679</v>
      </c>
      <c r="C280" s="16" t="s">
        <v>133</v>
      </c>
      <c r="D280" s="14" t="s">
        <v>680</v>
      </c>
      <c r="E280" s="17">
        <v>3600</v>
      </c>
      <c r="F280" s="17">
        <f>E280-(E280*A3)</f>
        <v>2448</v>
      </c>
      <c r="G280" s="18" t="s">
        <v>130</v>
      </c>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c r="CA280" s="19"/>
      <c r="CB280" s="19"/>
      <c r="CC280" s="19"/>
      <c r="CD280" s="19"/>
      <c r="CE280" s="19"/>
      <c r="CF280" s="19"/>
      <c r="CG280" s="19"/>
      <c r="CH280" s="19"/>
      <c r="CI280" s="19"/>
      <c r="CJ280" s="19"/>
      <c r="CK280" s="19"/>
      <c r="CL280" s="19"/>
      <c r="CM280" s="19"/>
      <c r="CN280" s="19"/>
      <c r="CO280" s="19"/>
      <c r="CP280" s="19"/>
      <c r="CQ280" s="19"/>
      <c r="CR280" s="19"/>
      <c r="CS280" s="19"/>
      <c r="CT280" s="19"/>
      <c r="CU280" s="19"/>
      <c r="CV280" s="19"/>
      <c r="CW280" s="19"/>
      <c r="CX280" s="19"/>
      <c r="CY280" s="19"/>
      <c r="CZ280" s="19"/>
      <c r="DA280" s="19"/>
      <c r="DB280" s="19"/>
      <c r="DC280" s="19"/>
      <c r="DD280" s="19"/>
    </row>
    <row r="281" spans="1:108" s="13" customFormat="1" ht="90" x14ac:dyDescent="0.25">
      <c r="A281" s="14" t="s">
        <v>681</v>
      </c>
      <c r="B281" s="15" t="s">
        <v>682</v>
      </c>
      <c r="C281" s="16" t="s">
        <v>133</v>
      </c>
      <c r="D281" s="14" t="s">
        <v>683</v>
      </c>
      <c r="E281" s="17">
        <v>4000</v>
      </c>
      <c r="F281" s="17">
        <f>E281-(E281*A3)</f>
        <v>2720</v>
      </c>
      <c r="G281" s="18" t="s">
        <v>130</v>
      </c>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c r="CA281" s="19"/>
      <c r="CB281" s="19"/>
      <c r="CC281" s="19"/>
      <c r="CD281" s="19"/>
      <c r="CE281" s="19"/>
      <c r="CF281" s="19"/>
      <c r="CG281" s="19"/>
      <c r="CH281" s="19"/>
      <c r="CI281" s="19"/>
      <c r="CJ281" s="19"/>
      <c r="CK281" s="19"/>
      <c r="CL281" s="19"/>
      <c r="CM281" s="19"/>
      <c r="CN281" s="19"/>
      <c r="CO281" s="19"/>
      <c r="CP281" s="19"/>
      <c r="CQ281" s="19"/>
      <c r="CR281" s="19"/>
      <c r="CS281" s="19"/>
      <c r="CT281" s="19"/>
      <c r="CU281" s="19"/>
      <c r="CV281" s="19"/>
      <c r="CW281" s="19"/>
      <c r="CX281" s="19"/>
      <c r="CY281" s="19"/>
      <c r="CZ281" s="19"/>
      <c r="DA281" s="19"/>
      <c r="DB281" s="19"/>
      <c r="DC281" s="19"/>
      <c r="DD281" s="19"/>
    </row>
    <row r="282" spans="1:108" s="13" customFormat="1" ht="75" x14ac:dyDescent="0.25">
      <c r="A282" s="14" t="s">
        <v>684</v>
      </c>
      <c r="B282" s="15" t="s">
        <v>685</v>
      </c>
      <c r="C282" s="16" t="s">
        <v>133</v>
      </c>
      <c r="D282" s="14" t="s">
        <v>686</v>
      </c>
      <c r="E282" s="17">
        <v>3100</v>
      </c>
      <c r="F282" s="17">
        <f>E282-(E282*A3)</f>
        <v>2108</v>
      </c>
      <c r="G282" s="18" t="s">
        <v>130</v>
      </c>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c r="CA282" s="19"/>
      <c r="CB282" s="19"/>
      <c r="CC282" s="19"/>
      <c r="CD282" s="19"/>
      <c r="CE282" s="19"/>
      <c r="CF282" s="19"/>
      <c r="CG282" s="19"/>
      <c r="CH282" s="19"/>
      <c r="CI282" s="19"/>
      <c r="CJ282" s="19"/>
      <c r="CK282" s="19"/>
      <c r="CL282" s="19"/>
      <c r="CM282" s="19"/>
      <c r="CN282" s="19"/>
      <c r="CO282" s="19"/>
      <c r="CP282" s="19"/>
      <c r="CQ282" s="19"/>
      <c r="CR282" s="19"/>
      <c r="CS282" s="19"/>
      <c r="CT282" s="19"/>
      <c r="CU282" s="19"/>
      <c r="CV282" s="19"/>
      <c r="CW282" s="19"/>
      <c r="CX282" s="19"/>
      <c r="CY282" s="19"/>
      <c r="CZ282" s="19"/>
      <c r="DA282" s="19"/>
      <c r="DB282" s="19"/>
      <c r="DC282" s="19"/>
      <c r="DD282" s="19"/>
    </row>
    <row r="283" spans="1:108" s="19" customFormat="1" ht="90.75" thickBot="1" x14ac:dyDescent="0.3">
      <c r="A283" s="20" t="s">
        <v>687</v>
      </c>
      <c r="B283" s="21" t="s">
        <v>688</v>
      </c>
      <c r="C283" s="22" t="s">
        <v>133</v>
      </c>
      <c r="D283" s="20" t="s">
        <v>689</v>
      </c>
      <c r="E283" s="23">
        <v>2500</v>
      </c>
      <c r="F283" s="23">
        <f>E283-(E283*A3)</f>
        <v>1700</v>
      </c>
      <c r="G283" s="24" t="s">
        <v>130</v>
      </c>
    </row>
    <row r="284" spans="1:108" s="12" customFormat="1" ht="16.5" thickBot="1" x14ac:dyDescent="0.3">
      <c r="A284" s="102" t="s">
        <v>690</v>
      </c>
      <c r="B284" s="102"/>
      <c r="C284" s="102"/>
      <c r="D284" s="102"/>
      <c r="E284" s="102"/>
      <c r="F284" s="102"/>
      <c r="G284" s="102"/>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c r="CA284" s="19"/>
      <c r="CB284" s="19"/>
      <c r="CC284" s="19"/>
      <c r="CD284" s="19"/>
      <c r="CE284" s="19"/>
      <c r="CF284" s="19"/>
      <c r="CG284" s="19"/>
      <c r="CH284" s="19"/>
      <c r="CI284" s="19"/>
      <c r="CJ284" s="19"/>
      <c r="CK284" s="19"/>
      <c r="CL284" s="19"/>
      <c r="CM284" s="19"/>
      <c r="CN284" s="19"/>
      <c r="CO284" s="19"/>
      <c r="CP284" s="19"/>
      <c r="CQ284" s="19"/>
      <c r="CR284" s="19"/>
      <c r="CS284" s="19"/>
      <c r="CT284" s="19"/>
      <c r="CU284" s="19"/>
      <c r="CV284" s="19"/>
      <c r="CW284" s="19"/>
      <c r="CX284" s="19"/>
      <c r="CY284" s="19"/>
      <c r="CZ284" s="19"/>
      <c r="DA284" s="19"/>
      <c r="DB284" s="19"/>
      <c r="DC284" s="19"/>
      <c r="DD284" s="19"/>
    </row>
    <row r="285" spans="1:108" s="13" customFormat="1" ht="60" x14ac:dyDescent="0.25">
      <c r="A285" s="14" t="s">
        <v>691</v>
      </c>
      <c r="B285" s="15" t="s">
        <v>692</v>
      </c>
      <c r="C285" s="16" t="s">
        <v>133</v>
      </c>
      <c r="D285" s="14" t="s">
        <v>693</v>
      </c>
      <c r="E285" s="17">
        <v>600</v>
      </c>
      <c r="F285" s="17">
        <f>E285-(E285*A3)</f>
        <v>408</v>
      </c>
      <c r="G285" s="18" t="s">
        <v>130</v>
      </c>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19"/>
      <c r="BU285" s="19"/>
      <c r="BV285" s="19"/>
      <c r="BW285" s="19"/>
      <c r="BX285" s="19"/>
      <c r="BY285" s="19"/>
      <c r="BZ285" s="19"/>
      <c r="CA285" s="19"/>
      <c r="CB285" s="19"/>
      <c r="CC285" s="19"/>
      <c r="CD285" s="19"/>
      <c r="CE285" s="19"/>
      <c r="CF285" s="19"/>
      <c r="CG285" s="19"/>
      <c r="CH285" s="19"/>
      <c r="CI285" s="19"/>
      <c r="CJ285" s="19"/>
      <c r="CK285" s="19"/>
      <c r="CL285" s="19"/>
      <c r="CM285" s="19"/>
      <c r="CN285" s="19"/>
      <c r="CO285" s="19"/>
      <c r="CP285" s="19"/>
      <c r="CQ285" s="19"/>
      <c r="CR285" s="19"/>
      <c r="CS285" s="19"/>
      <c r="CT285" s="19"/>
      <c r="CU285" s="19"/>
      <c r="CV285" s="19"/>
      <c r="CW285" s="19"/>
      <c r="CX285" s="19"/>
      <c r="CY285" s="19"/>
      <c r="CZ285" s="19"/>
      <c r="DA285" s="19"/>
      <c r="DB285" s="19"/>
      <c r="DC285" s="19"/>
      <c r="DD285" s="19"/>
    </row>
    <row r="286" spans="1:108" s="13" customFormat="1" ht="60" x14ac:dyDescent="0.25">
      <c r="A286" s="14" t="s">
        <v>694</v>
      </c>
      <c r="B286" s="15" t="s">
        <v>695</v>
      </c>
      <c r="C286" s="16" t="s">
        <v>133</v>
      </c>
      <c r="D286" s="14" t="s">
        <v>696</v>
      </c>
      <c r="E286" s="17">
        <v>675</v>
      </c>
      <c r="F286" s="17">
        <f>E286-(E286*A3)</f>
        <v>459</v>
      </c>
      <c r="G286" s="18" t="s">
        <v>130</v>
      </c>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c r="CA286" s="19"/>
      <c r="CB286" s="19"/>
      <c r="CC286" s="19"/>
      <c r="CD286" s="19"/>
      <c r="CE286" s="19"/>
      <c r="CF286" s="19"/>
      <c r="CG286" s="19"/>
      <c r="CH286" s="19"/>
      <c r="CI286" s="19"/>
      <c r="CJ286" s="19"/>
      <c r="CK286" s="19"/>
      <c r="CL286" s="19"/>
      <c r="CM286" s="19"/>
      <c r="CN286" s="19"/>
      <c r="CO286" s="19"/>
      <c r="CP286" s="19"/>
      <c r="CQ286" s="19"/>
      <c r="CR286" s="19"/>
      <c r="CS286" s="19"/>
      <c r="CT286" s="19"/>
      <c r="CU286" s="19"/>
      <c r="CV286" s="19"/>
      <c r="CW286" s="19"/>
      <c r="CX286" s="19"/>
      <c r="CY286" s="19"/>
      <c r="CZ286" s="19"/>
      <c r="DA286" s="19"/>
      <c r="DB286" s="19"/>
      <c r="DC286" s="19"/>
      <c r="DD286" s="19"/>
    </row>
    <row r="287" spans="1:108" s="19" customFormat="1" ht="60.75" thickBot="1" x14ac:dyDescent="0.3">
      <c r="A287" s="20" t="s">
        <v>697</v>
      </c>
      <c r="B287" s="21" t="s">
        <v>698</v>
      </c>
      <c r="C287" s="22" t="s">
        <v>133</v>
      </c>
      <c r="D287" s="20" t="s">
        <v>699</v>
      </c>
      <c r="E287" s="23">
        <v>800</v>
      </c>
      <c r="F287" s="23">
        <f>E287-(E287*A3)</f>
        <v>544</v>
      </c>
      <c r="G287" s="24" t="s">
        <v>130</v>
      </c>
    </row>
    <row r="288" spans="1:108" s="25" customFormat="1" ht="22.5" thickTop="1" thickBot="1" x14ac:dyDescent="0.3">
      <c r="A288" s="103" t="s">
        <v>96</v>
      </c>
      <c r="B288" s="103"/>
      <c r="C288" s="103"/>
      <c r="D288" s="103"/>
      <c r="E288" s="103"/>
      <c r="F288" s="103"/>
      <c r="G288" s="103"/>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c r="CA288" s="19"/>
      <c r="CB288" s="19"/>
      <c r="CC288" s="19"/>
      <c r="CD288" s="19"/>
      <c r="CE288" s="19"/>
      <c r="CF288" s="19"/>
      <c r="CG288" s="19"/>
      <c r="CH288" s="19"/>
      <c r="CI288" s="19"/>
      <c r="CJ288" s="19"/>
      <c r="CK288" s="19"/>
      <c r="CL288" s="19"/>
      <c r="CM288" s="19"/>
      <c r="CN288" s="19"/>
      <c r="CO288" s="19"/>
      <c r="CP288" s="19"/>
      <c r="CQ288" s="19"/>
      <c r="CR288" s="19"/>
      <c r="CS288" s="19"/>
      <c r="CT288" s="19"/>
      <c r="CU288" s="19"/>
      <c r="CV288" s="19"/>
      <c r="CW288" s="19"/>
      <c r="CX288" s="19"/>
      <c r="CY288" s="19"/>
      <c r="CZ288" s="19"/>
      <c r="DA288" s="19"/>
      <c r="DB288" s="19"/>
      <c r="DC288" s="19"/>
      <c r="DD288" s="19"/>
    </row>
    <row r="289" spans="1:108" ht="16.5" thickTop="1" thickBot="1" x14ac:dyDescent="0.3">
      <c r="A289" s="61" t="s">
        <v>404</v>
      </c>
    </row>
    <row r="290" spans="1:108" s="12" customFormat="1" ht="16.5" thickBot="1" x14ac:dyDescent="0.3">
      <c r="A290" s="102" t="s">
        <v>714</v>
      </c>
      <c r="B290" s="102"/>
      <c r="C290" s="102"/>
      <c r="D290" s="102"/>
      <c r="E290" s="102"/>
      <c r="F290" s="102"/>
      <c r="G290" s="102"/>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c r="CA290" s="19"/>
      <c r="CB290" s="19"/>
      <c r="CC290" s="19"/>
      <c r="CD290" s="19"/>
      <c r="CE290" s="19"/>
      <c r="CF290" s="19"/>
      <c r="CG290" s="19"/>
      <c r="CH290" s="19"/>
      <c r="CI290" s="19"/>
      <c r="CJ290" s="19"/>
      <c r="CK290" s="19"/>
      <c r="CL290" s="19"/>
      <c r="CM290" s="19"/>
      <c r="CN290" s="19"/>
      <c r="CO290" s="19"/>
      <c r="CP290" s="19"/>
      <c r="CQ290" s="19"/>
      <c r="CR290" s="19"/>
      <c r="CS290" s="19"/>
      <c r="CT290" s="19"/>
      <c r="CU290" s="19"/>
      <c r="CV290" s="19"/>
      <c r="CW290" s="19"/>
      <c r="CX290" s="19"/>
      <c r="CY290" s="19"/>
      <c r="CZ290" s="19"/>
      <c r="DA290" s="19"/>
      <c r="DB290" s="19"/>
      <c r="DC290" s="19"/>
      <c r="DD290" s="19"/>
    </row>
    <row r="291" spans="1:108" s="19" customFormat="1" ht="30" x14ac:dyDescent="0.25">
      <c r="A291" s="20" t="s">
        <v>701</v>
      </c>
      <c r="B291" s="21" t="s">
        <v>702</v>
      </c>
      <c r="C291" s="31" t="s">
        <v>700</v>
      </c>
      <c r="D291" s="20" t="s">
        <v>703</v>
      </c>
      <c r="E291" s="23">
        <v>187.5</v>
      </c>
      <c r="F291" s="23">
        <f>E291</f>
        <v>187.5</v>
      </c>
      <c r="G291" s="24" t="s">
        <v>700</v>
      </c>
    </row>
    <row r="292" spans="1:108" s="57" customFormat="1" ht="30.75" customHeight="1" thickBot="1" x14ac:dyDescent="0.3">
      <c r="A292" s="52" t="s">
        <v>711</v>
      </c>
      <c r="B292" s="52" t="s">
        <v>712</v>
      </c>
      <c r="C292" s="53" t="s">
        <v>700</v>
      </c>
      <c r="D292" s="54" t="s">
        <v>713</v>
      </c>
      <c r="E292" s="55">
        <v>1500</v>
      </c>
      <c r="F292" s="55">
        <f>E292</f>
        <v>1500</v>
      </c>
      <c r="G292" s="56" t="s">
        <v>700</v>
      </c>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19"/>
      <c r="CD292" s="19"/>
      <c r="CE292" s="19"/>
      <c r="CF292" s="19"/>
      <c r="CG292" s="19"/>
      <c r="CH292" s="19"/>
      <c r="CI292" s="19"/>
      <c r="CJ292" s="19"/>
      <c r="CK292" s="19"/>
      <c r="CL292" s="19"/>
      <c r="CM292" s="19"/>
      <c r="CN292" s="19"/>
      <c r="CO292" s="19"/>
      <c r="CP292" s="19"/>
      <c r="CQ292" s="19"/>
      <c r="CR292" s="19"/>
      <c r="CS292" s="19"/>
      <c r="CT292" s="19"/>
      <c r="CU292" s="19"/>
      <c r="CV292" s="19"/>
      <c r="CW292" s="19"/>
      <c r="CX292" s="19"/>
      <c r="CY292" s="19"/>
      <c r="CZ292" s="19"/>
      <c r="DA292" s="19"/>
      <c r="DB292" s="19"/>
      <c r="DC292" s="19"/>
      <c r="DD292" s="19"/>
    </row>
    <row r="293" spans="1:108" s="12" customFormat="1" ht="16.5" thickBot="1" x14ac:dyDescent="0.3">
      <c r="A293" s="102" t="s">
        <v>704</v>
      </c>
      <c r="B293" s="102"/>
      <c r="C293" s="102"/>
      <c r="D293" s="102"/>
      <c r="E293" s="102"/>
      <c r="F293" s="102"/>
      <c r="G293" s="102"/>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19"/>
      <c r="CB293" s="19"/>
      <c r="CC293" s="19"/>
      <c r="CD293" s="19"/>
      <c r="CE293" s="19"/>
      <c r="CF293" s="19"/>
      <c r="CG293" s="19"/>
      <c r="CH293" s="19"/>
      <c r="CI293" s="19"/>
      <c r="CJ293" s="19"/>
      <c r="CK293" s="19"/>
      <c r="CL293" s="19"/>
      <c r="CM293" s="19"/>
      <c r="CN293" s="19"/>
      <c r="CO293" s="19"/>
      <c r="CP293" s="19"/>
      <c r="CQ293" s="19"/>
      <c r="CR293" s="19"/>
      <c r="CS293" s="19"/>
      <c r="CT293" s="19"/>
      <c r="CU293" s="19"/>
      <c r="CV293" s="19"/>
      <c r="CW293" s="19"/>
      <c r="CX293" s="19"/>
      <c r="CY293" s="19"/>
      <c r="CZ293" s="19"/>
      <c r="DA293" s="19"/>
      <c r="DB293" s="19"/>
      <c r="DC293" s="19"/>
      <c r="DD293" s="19"/>
    </row>
    <row r="294" spans="1:108" s="13" customFormat="1" ht="60.75" thickBot="1" x14ac:dyDescent="0.3">
      <c r="A294" s="15" t="s">
        <v>705</v>
      </c>
      <c r="B294" s="15" t="s">
        <v>753</v>
      </c>
      <c r="C294" s="51" t="s">
        <v>700</v>
      </c>
      <c r="D294" s="14" t="s">
        <v>706</v>
      </c>
      <c r="E294" s="58" t="s">
        <v>746</v>
      </c>
      <c r="F294" s="59" t="str">
        <f>E294</f>
        <v>Call Verint for Quote</v>
      </c>
      <c r="G294" s="18" t="s">
        <v>700</v>
      </c>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c r="CA294" s="19"/>
      <c r="CB294" s="19"/>
      <c r="CC294" s="19"/>
      <c r="CD294" s="19"/>
      <c r="CE294" s="19"/>
      <c r="CF294" s="19"/>
      <c r="CG294" s="19"/>
      <c r="CH294" s="19"/>
      <c r="CI294" s="19"/>
      <c r="CJ294" s="19"/>
      <c r="CK294" s="19"/>
      <c r="CL294" s="19"/>
      <c r="CM294" s="19"/>
      <c r="CN294" s="19"/>
      <c r="CO294" s="19"/>
      <c r="CP294" s="19"/>
      <c r="CQ294" s="19"/>
      <c r="CR294" s="19"/>
      <c r="CS294" s="19"/>
      <c r="CT294" s="19"/>
      <c r="CU294" s="19"/>
      <c r="CV294" s="19"/>
      <c r="CW294" s="19"/>
      <c r="CX294" s="19"/>
      <c r="CY294" s="19"/>
      <c r="CZ294" s="19"/>
      <c r="DA294" s="19"/>
      <c r="DB294" s="19"/>
      <c r="DC294" s="19"/>
      <c r="DD294" s="19"/>
    </row>
    <row r="295" spans="1:108" s="12" customFormat="1" ht="16.5" thickBot="1" x14ac:dyDescent="0.3">
      <c r="A295" s="102" t="s">
        <v>745</v>
      </c>
      <c r="B295" s="102"/>
      <c r="C295" s="102"/>
      <c r="D295" s="102"/>
      <c r="E295" s="102"/>
      <c r="F295" s="102"/>
      <c r="G295" s="102"/>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c r="CA295" s="19"/>
      <c r="CB295" s="19"/>
      <c r="CC295" s="19"/>
      <c r="CD295" s="19"/>
      <c r="CE295" s="19"/>
      <c r="CF295" s="19"/>
      <c r="CG295" s="19"/>
      <c r="CH295" s="19"/>
      <c r="CI295" s="19"/>
      <c r="CJ295" s="19"/>
      <c r="CK295" s="19"/>
      <c r="CL295" s="19"/>
      <c r="CM295" s="19"/>
      <c r="CN295" s="19"/>
      <c r="CO295" s="19"/>
      <c r="CP295" s="19"/>
      <c r="CQ295" s="19"/>
      <c r="CR295" s="19"/>
      <c r="CS295" s="19"/>
      <c r="CT295" s="19"/>
      <c r="CU295" s="19"/>
      <c r="CV295" s="19"/>
      <c r="CW295" s="19"/>
      <c r="CX295" s="19"/>
      <c r="CY295" s="19"/>
      <c r="CZ295" s="19"/>
      <c r="DA295" s="19"/>
      <c r="DB295" s="19"/>
      <c r="DC295" s="19"/>
      <c r="DD295" s="19"/>
    </row>
    <row r="296" spans="1:108" s="13" customFormat="1" ht="135.75" thickBot="1" x14ac:dyDescent="0.3">
      <c r="A296" s="15" t="s">
        <v>731</v>
      </c>
      <c r="B296" s="15" t="s">
        <v>732</v>
      </c>
      <c r="C296" s="51" t="s">
        <v>700</v>
      </c>
      <c r="D296" s="14" t="s">
        <v>735</v>
      </c>
      <c r="E296" s="58" t="s">
        <v>737</v>
      </c>
      <c r="F296" s="59" t="s">
        <v>737</v>
      </c>
      <c r="G296" s="18" t="s">
        <v>700</v>
      </c>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c r="BR296" s="19"/>
      <c r="BS296" s="19"/>
      <c r="BT296" s="19"/>
      <c r="BU296" s="19"/>
      <c r="BV296" s="19"/>
      <c r="BW296" s="19"/>
      <c r="BX296" s="19"/>
      <c r="BY296" s="19"/>
      <c r="BZ296" s="19"/>
      <c r="CA296" s="19"/>
      <c r="CB296" s="19"/>
      <c r="CC296" s="19"/>
      <c r="CD296" s="19"/>
      <c r="CE296" s="19"/>
      <c r="CF296" s="19"/>
      <c r="CG296" s="19"/>
      <c r="CH296" s="19"/>
      <c r="CI296" s="19"/>
      <c r="CJ296" s="19"/>
      <c r="CK296" s="19"/>
      <c r="CL296" s="19"/>
      <c r="CM296" s="19"/>
      <c r="CN296" s="19"/>
      <c r="CO296" s="19"/>
      <c r="CP296" s="19"/>
      <c r="CQ296" s="19"/>
      <c r="CR296" s="19"/>
      <c r="CS296" s="19"/>
      <c r="CT296" s="19"/>
      <c r="CU296" s="19"/>
      <c r="CV296" s="19"/>
      <c r="CW296" s="19"/>
      <c r="CX296" s="19"/>
      <c r="CY296" s="19"/>
      <c r="CZ296" s="19"/>
      <c r="DA296" s="19"/>
      <c r="DB296" s="19"/>
      <c r="DC296" s="19"/>
      <c r="DD296" s="19"/>
    </row>
    <row r="297" spans="1:108" s="13" customFormat="1" ht="165" x14ac:dyDescent="0.25">
      <c r="A297" s="15" t="s">
        <v>733</v>
      </c>
      <c r="B297" s="15" t="s">
        <v>734</v>
      </c>
      <c r="C297" s="51" t="s">
        <v>700</v>
      </c>
      <c r="D297" s="14" t="s">
        <v>736</v>
      </c>
      <c r="E297" s="58" t="s">
        <v>738</v>
      </c>
      <c r="F297" s="59" t="s">
        <v>738</v>
      </c>
      <c r="G297" s="18" t="s">
        <v>700</v>
      </c>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c r="CA297" s="19"/>
      <c r="CB297" s="19"/>
      <c r="CC297" s="19"/>
      <c r="CD297" s="19"/>
      <c r="CE297" s="19"/>
      <c r="CF297" s="19"/>
      <c r="CG297" s="19"/>
      <c r="CH297" s="19"/>
      <c r="CI297" s="19"/>
      <c r="CJ297" s="19"/>
      <c r="CK297" s="19"/>
      <c r="CL297" s="19"/>
      <c r="CM297" s="19"/>
      <c r="CN297" s="19"/>
      <c r="CO297" s="19"/>
      <c r="CP297" s="19"/>
      <c r="CQ297" s="19"/>
      <c r="CR297" s="19"/>
      <c r="CS297" s="19"/>
      <c r="CT297" s="19"/>
      <c r="CU297" s="19"/>
      <c r="CV297" s="19"/>
      <c r="CW297" s="19"/>
      <c r="CX297" s="19"/>
      <c r="CY297" s="19"/>
      <c r="CZ297" s="19"/>
      <c r="DA297" s="19"/>
      <c r="DB297" s="19"/>
      <c r="DC297" s="19"/>
      <c r="DD297" s="19"/>
    </row>
  </sheetData>
  <sheetProtection algorithmName="SHA-512" hashValue="7xxGQpDrjaf/FhP3zbg6sfudnpSZAwV4cPgImS3nfxj+Patbz7LT28X6RDk/Q/Fb1iOyJ11uYvH6/kzrQAPQQg==" saltValue="JtwGaka1k5FHpiEWG24j6g==" spinCount="100000" sheet="1" objects="1" scenarios="1"/>
  <mergeCells count="37">
    <mergeCell ref="A107:G107"/>
    <mergeCell ref="A122:G122"/>
    <mergeCell ref="A13:G13"/>
    <mergeCell ref="A24:G24"/>
    <mergeCell ref="A1:G1"/>
    <mergeCell ref="A12:G12"/>
    <mergeCell ref="A94:G94"/>
    <mergeCell ref="A35:G35"/>
    <mergeCell ref="A60:G60"/>
    <mergeCell ref="A74:G74"/>
    <mergeCell ref="A81:G81"/>
    <mergeCell ref="A49:G49"/>
    <mergeCell ref="A54:G54"/>
    <mergeCell ref="A240:G240"/>
    <mergeCell ref="A251:G251"/>
    <mergeCell ref="A143:G143"/>
    <mergeCell ref="A145:G145"/>
    <mergeCell ref="A174:G174"/>
    <mergeCell ref="A176:G176"/>
    <mergeCell ref="A163:G163"/>
    <mergeCell ref="A171:G171"/>
    <mergeCell ref="A186:G186"/>
    <mergeCell ref="A209:G209"/>
    <mergeCell ref="A214:G214"/>
    <mergeCell ref="A212:G212"/>
    <mergeCell ref="A229:G229"/>
    <mergeCell ref="A233:G233"/>
    <mergeCell ref="A257:G257"/>
    <mergeCell ref="A254:G254"/>
    <mergeCell ref="A272:G272"/>
    <mergeCell ref="A295:G295"/>
    <mergeCell ref="A290:G290"/>
    <mergeCell ref="A293:G293"/>
    <mergeCell ref="A274:G274"/>
    <mergeCell ref="A277:G277"/>
    <mergeCell ref="A284:G284"/>
    <mergeCell ref="A288:G288"/>
  </mergeCells>
  <hyperlinks>
    <hyperlink ref="A6" location="EdgeVR" display="Verint EdgeVMS - EdgeVR"/>
    <hyperlink ref="A7" location="Software" display="Verint Edge VMS - Vid-Center / Op-Center"/>
    <hyperlink ref="A144" location="Top_cell" display="Top"/>
    <hyperlink ref="A8" location="IP_Cameras" display="Verint IP Cameras/Domes/IP PTZ/Megapixel"/>
    <hyperlink ref="A175" location="Top_cell" display="Top"/>
    <hyperlink ref="A9" location="Edge_Devices" display="Verint Intelligent Edge Devices (Encoders &amp; Decoders)"/>
    <hyperlink ref="A273" location="Top_cell" display="Top"/>
    <hyperlink ref="A10" location="Maintenance" display="Maintenance and Professional Services"/>
    <hyperlink ref="A289" location="Top_cell" display="Top"/>
  </hyperlinks>
  <pageMargins left="0.7" right="0.7" top="0.75" bottom="0.75" header="0.3" footer="0.3"/>
  <pageSetup paperSize="9" scale="62" fitToHeight="0" orientation="portrait" r:id="rId1"/>
  <headerFooter differentFirst="1" scaleWithDoc="0" alignWithMargins="0">
    <oddHeader>&amp;C&amp;G</oddHeader>
    <oddFooter>&amp;RPage &amp;P of &amp;N</oddFooter>
    <firstFooter>&amp;RPage &amp;P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5" x14ac:dyDescent="0.25"/>
  <sheetData/>
  <sheetProtection password="85B7" sheet="1" objects="1" scenarios="1"/>
  <pageMargins left="0.7" right="0.7" top="0.75" bottom="0.75" header="0.3" footer="0.3"/>
  <pageSetup paperSize="9" fitToWidth="0" fitToHeight="0"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Notes</vt:lpstr>
      <vt:lpstr>Legal Notice</vt:lpstr>
      <vt:lpstr>Release Notes</vt:lpstr>
      <vt:lpstr>Product Info</vt:lpstr>
      <vt:lpstr>Verint Price Book 06-01-2017</vt:lpstr>
      <vt:lpstr>Warranty Card</vt:lpstr>
      <vt:lpstr>Edge_Devices</vt:lpstr>
      <vt:lpstr>EdgeVR</vt:lpstr>
      <vt:lpstr>IP_Cameras</vt:lpstr>
      <vt:lpstr>Maintenance</vt:lpstr>
      <vt:lpstr>Software</vt:lpstr>
      <vt:lpstr>Top</vt:lpstr>
      <vt:lpstr>Top_cell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Moran</dc:creator>
  <cp:lastModifiedBy>Soward, Mike</cp:lastModifiedBy>
  <dcterms:created xsi:type="dcterms:W3CDTF">2017-03-13T20:03:01Z</dcterms:created>
  <dcterms:modified xsi:type="dcterms:W3CDTF">2017-06-07T13:27:52Z</dcterms:modified>
</cp:coreProperties>
</file>